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997236C7-862F-4140-9313-ECD57BECA815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HB視察申込" sheetId="2" r:id="rId1"/>
    <sheet name="数とりまとめ" sheetId="4" r:id="rId2"/>
  </sheets>
  <definedNames>
    <definedName name="_xlnm.Print_Area" localSheetId="0">HB視察申込!$A$1:$Q$39</definedName>
    <definedName name="_xlnm.Print_Area" localSheetId="1">数とりまとめ!$A$1:$Q$30</definedName>
  </definedNames>
  <calcPr calcId="191029"/>
</workbook>
</file>

<file path=xl/calcChain.xml><?xml version="1.0" encoding="utf-8"?>
<calcChain xmlns="http://schemas.openxmlformats.org/spreadsheetml/2006/main">
  <c r="F9" i="4" l="1"/>
  <c r="G9" i="4"/>
  <c r="G10" i="4" l="1"/>
  <c r="F10" i="4"/>
  <c r="Q23" i="4"/>
  <c r="P23" i="4"/>
  <c r="O23" i="4"/>
  <c r="N23" i="4"/>
  <c r="M23" i="4"/>
  <c r="L23" i="4"/>
  <c r="K23" i="4"/>
  <c r="J23" i="4"/>
  <c r="I23" i="4"/>
  <c r="H23" i="4"/>
  <c r="C23" i="4"/>
  <c r="A23" i="4"/>
  <c r="Q22" i="4"/>
  <c r="P22" i="4"/>
  <c r="O22" i="4"/>
  <c r="N22" i="4"/>
  <c r="M22" i="4"/>
  <c r="L22" i="4"/>
  <c r="K22" i="4"/>
  <c r="J22" i="4"/>
  <c r="I22" i="4"/>
  <c r="H22" i="4"/>
  <c r="C22" i="4"/>
  <c r="A22" i="4"/>
  <c r="Q21" i="4"/>
  <c r="P21" i="4"/>
  <c r="O21" i="4"/>
  <c r="N21" i="4"/>
  <c r="M21" i="4"/>
  <c r="L21" i="4"/>
  <c r="K21" i="4"/>
  <c r="J21" i="4"/>
  <c r="I21" i="4"/>
  <c r="H21" i="4"/>
  <c r="C21" i="4"/>
  <c r="A21" i="4"/>
  <c r="Q20" i="4"/>
  <c r="P20" i="4"/>
  <c r="O20" i="4"/>
  <c r="N20" i="4"/>
  <c r="M20" i="4"/>
  <c r="L20" i="4"/>
  <c r="K20" i="4"/>
  <c r="J20" i="4"/>
  <c r="I20" i="4"/>
  <c r="H20" i="4"/>
  <c r="C20" i="4"/>
  <c r="A20" i="4"/>
  <c r="H9" i="4"/>
  <c r="I9" i="4"/>
  <c r="J9" i="4"/>
  <c r="K9" i="4"/>
  <c r="L9" i="4"/>
  <c r="M9" i="4"/>
  <c r="N9" i="4"/>
  <c r="O9" i="4"/>
  <c r="P9" i="4"/>
  <c r="Q9" i="4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M29" i="4"/>
  <c r="L29" i="4"/>
  <c r="K29" i="4"/>
  <c r="J29" i="4"/>
  <c r="I29" i="4"/>
  <c r="M28" i="4"/>
  <c r="L28" i="4"/>
  <c r="K28" i="4"/>
  <c r="J28" i="4"/>
  <c r="I28" i="4"/>
  <c r="M27" i="4"/>
  <c r="L27" i="4"/>
  <c r="K27" i="4"/>
  <c r="J27" i="4"/>
  <c r="I27" i="4"/>
  <c r="M26" i="4"/>
  <c r="L26" i="4"/>
  <c r="K26" i="4"/>
  <c r="J26" i="4"/>
  <c r="I26" i="4"/>
  <c r="M25" i="4"/>
  <c r="L25" i="4"/>
  <c r="K25" i="4"/>
  <c r="J25" i="4"/>
  <c r="I25" i="4"/>
  <c r="M24" i="4"/>
  <c r="L24" i="4"/>
  <c r="K24" i="4"/>
  <c r="J24" i="4"/>
  <c r="I24" i="4"/>
  <c r="M19" i="4"/>
  <c r="L19" i="4"/>
  <c r="K19" i="4"/>
  <c r="J19" i="4"/>
  <c r="I19" i="4"/>
  <c r="M18" i="4"/>
  <c r="L18" i="4"/>
  <c r="K18" i="4"/>
  <c r="J18" i="4"/>
  <c r="I18" i="4"/>
  <c r="M17" i="4"/>
  <c r="L17" i="4"/>
  <c r="K17" i="4"/>
  <c r="J17" i="4"/>
  <c r="I17" i="4"/>
  <c r="M16" i="4"/>
  <c r="L16" i="4"/>
  <c r="K16" i="4"/>
  <c r="J16" i="4"/>
  <c r="I16" i="4"/>
  <c r="M15" i="4"/>
  <c r="L15" i="4"/>
  <c r="K15" i="4"/>
  <c r="J15" i="4"/>
  <c r="I15" i="4"/>
  <c r="M14" i="4"/>
  <c r="L14" i="4"/>
  <c r="K14" i="4"/>
  <c r="J14" i="4"/>
  <c r="I14" i="4"/>
  <c r="M13" i="4"/>
  <c r="L13" i="4"/>
  <c r="K13" i="4"/>
  <c r="J13" i="4"/>
  <c r="I13" i="4"/>
  <c r="M12" i="4"/>
  <c r="L12" i="4"/>
  <c r="K12" i="4"/>
  <c r="J12" i="4"/>
  <c r="I12" i="4"/>
  <c r="M11" i="4"/>
  <c r="L11" i="4"/>
  <c r="K11" i="4"/>
  <c r="J11" i="4"/>
  <c r="I11" i="4"/>
  <c r="Q29" i="4"/>
  <c r="P29" i="4"/>
  <c r="Q28" i="4"/>
  <c r="P28" i="4"/>
  <c r="Q27" i="4"/>
  <c r="P27" i="4"/>
  <c r="Q26" i="4"/>
  <c r="P26" i="4"/>
  <c r="Q25" i="4"/>
  <c r="P25" i="4"/>
  <c r="Q24" i="4"/>
  <c r="P24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P11" i="4"/>
  <c r="B2" i="4"/>
  <c r="B10" i="4" l="1"/>
  <c r="J10" i="4" l="1"/>
  <c r="J30" i="4" s="1"/>
  <c r="M10" i="4"/>
  <c r="M30" i="4" s="1"/>
  <c r="I10" i="4"/>
  <c r="I30" i="4" s="1"/>
  <c r="P10" i="4"/>
  <c r="P30" i="4" s="1"/>
  <c r="L10" i="4"/>
  <c r="L30" i="4" s="1"/>
  <c r="Q10" i="4"/>
  <c r="Q30" i="4" s="1"/>
  <c r="K10" i="4"/>
  <c r="K30" i="4" s="1"/>
  <c r="O10" i="4"/>
  <c r="O11" i="4"/>
  <c r="O12" i="4"/>
  <c r="O13" i="4"/>
  <c r="O14" i="4"/>
  <c r="O15" i="4"/>
  <c r="O16" i="4"/>
  <c r="O17" i="4"/>
  <c r="O18" i="4"/>
  <c r="O19" i="4"/>
  <c r="O24" i="4"/>
  <c r="O25" i="4"/>
  <c r="O26" i="4"/>
  <c r="O27" i="4"/>
  <c r="O28" i="4"/>
  <c r="O29" i="4"/>
  <c r="E16" i="2"/>
  <c r="E27" i="2"/>
  <c r="E24" i="2"/>
  <c r="E17" i="2"/>
  <c r="E33" i="2"/>
  <c r="E26" i="2"/>
  <c r="E31" i="2"/>
  <c r="E28" i="2"/>
  <c r="E21" i="2"/>
  <c r="E30" i="2"/>
  <c r="E19" i="2"/>
  <c r="E35" i="2"/>
  <c r="E32" i="2"/>
  <c r="E25" i="2"/>
  <c r="E18" i="2"/>
  <c r="E34" i="2"/>
  <c r="E23" i="2"/>
  <c r="E20" i="2"/>
  <c r="E36" i="2"/>
  <c r="E29" i="2"/>
  <c r="E22" i="2"/>
  <c r="C9" i="4" l="1"/>
  <c r="N19" i="4"/>
  <c r="H19" i="4"/>
  <c r="A19" i="4"/>
  <c r="N18" i="4"/>
  <c r="H18" i="4"/>
  <c r="A18" i="4"/>
  <c r="N17" i="4"/>
  <c r="H17" i="4"/>
  <c r="A17" i="4"/>
  <c r="N16" i="4"/>
  <c r="H16" i="4"/>
  <c r="A16" i="4"/>
  <c r="N26" i="4"/>
  <c r="H26" i="4"/>
  <c r="A26" i="4"/>
  <c r="N25" i="4"/>
  <c r="H25" i="4"/>
  <c r="A25" i="4"/>
  <c r="N24" i="4"/>
  <c r="H24" i="4"/>
  <c r="A24" i="4"/>
  <c r="H12" i="4" l="1"/>
  <c r="N12" i="4"/>
  <c r="H13" i="4"/>
  <c r="N13" i="4"/>
  <c r="H14" i="4"/>
  <c r="N14" i="4"/>
  <c r="H15" i="4"/>
  <c r="N15" i="4"/>
  <c r="H27" i="4"/>
  <c r="N27" i="4"/>
  <c r="H28" i="4"/>
  <c r="N28" i="4"/>
  <c r="H29" i="4"/>
  <c r="N29" i="4"/>
  <c r="H11" i="4"/>
  <c r="N11" i="4"/>
  <c r="H10" i="4"/>
  <c r="N10" i="4"/>
  <c r="G30" i="4" l="1"/>
  <c r="O30" i="4"/>
  <c r="N30" i="4"/>
  <c r="H30" i="4"/>
  <c r="F30" i="4"/>
  <c r="A29" i="4"/>
  <c r="A28" i="4"/>
  <c r="A27" i="4"/>
  <c r="A15" i="4"/>
  <c r="A14" i="4"/>
  <c r="A13" i="4"/>
  <c r="A12" i="4"/>
  <c r="A11" i="4"/>
  <c r="A10" i="4"/>
  <c r="C24" i="4" l="1"/>
  <c r="C12" i="4"/>
  <c r="C27" i="4"/>
  <c r="C28" i="4"/>
  <c r="C14" i="4"/>
  <c r="C19" i="4"/>
  <c r="C18" i="4"/>
  <c r="C15" i="4"/>
  <c r="C13" i="4"/>
  <c r="C17" i="4"/>
  <c r="C16" i="4"/>
  <c r="C29" i="4"/>
  <c r="C11" i="4"/>
  <c r="C26" i="4"/>
  <c r="C25" i="4"/>
  <c r="C10" i="4"/>
  <c r="C30" i="4" l="1"/>
</calcChain>
</file>

<file path=xl/sharedStrings.xml><?xml version="1.0" encoding="utf-8"?>
<sst xmlns="http://schemas.openxmlformats.org/spreadsheetml/2006/main" count="63" uniqueCount="35">
  <si>
    <t>市町名</t>
    <rPh sb="0" eb="1">
      <t>シ</t>
    </rPh>
    <rPh sb="1" eb="2">
      <t>マチ</t>
    </rPh>
    <rPh sb="2" eb="3">
      <t>メイ</t>
    </rPh>
    <phoneticPr fontId="1"/>
  </si>
  <si>
    <t>神埼中央公園体育館</t>
    <rPh sb="0" eb="9">
      <t>カンザキチュウオウコウエンタイイクカン</t>
    </rPh>
    <phoneticPr fontId="1"/>
  </si>
  <si>
    <t>主事</t>
    <rPh sb="0" eb="2">
      <t>シュジ</t>
    </rPh>
    <phoneticPr fontId="1"/>
  </si>
  <si>
    <t>△△市</t>
    <rPh sb="2" eb="3">
      <t>シ</t>
    </rPh>
    <phoneticPr fontId="1"/>
  </si>
  <si>
    <t>１日目</t>
    <rPh sb="1" eb="2">
      <t>ヒ</t>
    </rPh>
    <rPh sb="2" eb="3">
      <t>メ</t>
    </rPh>
    <phoneticPr fontId="1"/>
  </si>
  <si>
    <t>２日目</t>
    <rPh sb="1" eb="2">
      <t>ヒ</t>
    </rPh>
    <rPh sb="2" eb="3">
      <t>メ</t>
    </rPh>
    <phoneticPr fontId="1"/>
  </si>
  <si>
    <t>３日目</t>
    <rPh sb="1" eb="2">
      <t>ヒ</t>
    </rPh>
    <rPh sb="2" eb="3">
      <t>メ</t>
    </rPh>
    <phoneticPr fontId="1"/>
  </si>
  <si>
    <t>職名</t>
    <rPh sb="0" eb="1">
      <t>ショク</t>
    </rPh>
    <rPh sb="1" eb="2">
      <t>メイ</t>
    </rPh>
    <phoneticPr fontId="1"/>
  </si>
  <si>
    <t>氏名</t>
    <rPh sb="0" eb="1">
      <t>シ</t>
    </rPh>
    <rPh sb="1" eb="2">
      <t>メイ</t>
    </rPh>
    <phoneticPr fontId="1"/>
  </si>
  <si>
    <t>NO.</t>
    <phoneticPr fontId="1"/>
  </si>
  <si>
    <t>最大人数</t>
    <rPh sb="0" eb="2">
      <t>サイダイ</t>
    </rPh>
    <rPh sb="2" eb="4">
      <t>ニンズウ</t>
    </rPh>
    <phoneticPr fontId="1"/>
  </si>
  <si>
    <t>市町名
(協会名)</t>
    <rPh sb="0" eb="1">
      <t>シ</t>
    </rPh>
    <rPh sb="1" eb="2">
      <t>マチ</t>
    </rPh>
    <rPh sb="2" eb="3">
      <t>メイ</t>
    </rPh>
    <rPh sb="5" eb="8">
      <t>キョウカイメイ</t>
    </rPh>
    <phoneticPr fontId="1"/>
  </si>
  <si>
    <t>○</t>
  </si>
  <si>
    <t>計</t>
    <rPh sb="0" eb="1">
      <t>ケイ</t>
    </rPh>
    <phoneticPr fontId="1"/>
  </si>
  <si>
    <t>連絡担当者</t>
    <rPh sb="0" eb="2">
      <t>レンラク</t>
    </rPh>
    <rPh sb="2" eb="5">
      <t>タントウシャ</t>
    </rPh>
    <phoneticPr fontId="1"/>
  </si>
  <si>
    <t>職・氏名</t>
    <rPh sb="0" eb="1">
      <t>ショク</t>
    </rPh>
    <rPh sb="2" eb="3">
      <t>シ</t>
    </rPh>
    <rPh sb="3" eb="4">
      <t>メイ</t>
    </rPh>
    <phoneticPr fontId="1"/>
  </si>
  <si>
    <t>ＴＥＬ</t>
  </si>
  <si>
    <t>　</t>
  </si>
  <si>
    <t>E-mail</t>
  </si>
  <si>
    <t>県・市町名／団体名</t>
    <rPh sb="0" eb="1">
      <t>ケン</t>
    </rPh>
    <rPh sb="2" eb="3">
      <t>シ</t>
    </rPh>
    <rPh sb="3" eb="4">
      <t>マチ</t>
    </rPh>
    <rPh sb="4" eb="5">
      <t>メイ</t>
    </rPh>
    <rPh sb="6" eb="8">
      <t>ダンタイ</t>
    </rPh>
    <rPh sb="8" eb="9">
      <t>メイ</t>
    </rPh>
    <phoneticPr fontId="1"/>
  </si>
  <si>
    <t>神埼　太郎</t>
    <rPh sb="0" eb="2">
      <t>カンザキ</t>
    </rPh>
    <rPh sb="3" eb="5">
      <t>タロウ</t>
    </rPh>
    <phoneticPr fontId="1"/>
  </si>
  <si>
    <r>
      <t xml:space="preserve">NO.
</t>
    </r>
    <r>
      <rPr>
        <sz val="9"/>
        <color rgb="FFFF0000"/>
        <rFont val="HG丸ｺﾞｼｯｸM-PRO"/>
        <family val="3"/>
        <charset val="128"/>
      </rPr>
      <t>（自動入力です）</t>
    </r>
    <rPh sb="5" eb="9">
      <t>ジドウニュウリョク</t>
    </rPh>
    <phoneticPr fontId="1"/>
  </si>
  <si>
    <t>「ＳＡＧＡ２０２４国民スポーツ大会」ハンドボール競技視察申込書</t>
    <rPh sb="24" eb="26">
      <t>キョウギ</t>
    </rPh>
    <phoneticPr fontId="1"/>
  </si>
  <si>
    <t>監督・代表者会議（zoom）</t>
    <rPh sb="0" eb="2">
      <t>カントク</t>
    </rPh>
    <rPh sb="3" eb="6">
      <t>ダイヒョウシャ</t>
    </rPh>
    <rPh sb="6" eb="8">
      <t>カイギ</t>
    </rPh>
    <phoneticPr fontId="1"/>
  </si>
  <si>
    <t>参加希望</t>
    <rPh sb="0" eb="4">
      <t>サンカキボウ</t>
    </rPh>
    <phoneticPr fontId="1"/>
  </si>
  <si>
    <t>接続希望回線数</t>
    <rPh sb="0" eb="2">
      <t>セツゾク</t>
    </rPh>
    <rPh sb="2" eb="4">
      <t>キボウ</t>
    </rPh>
    <rPh sb="4" eb="6">
      <t>カイセン</t>
    </rPh>
    <rPh sb="6" eb="7">
      <t>スウ</t>
    </rPh>
    <phoneticPr fontId="1"/>
  </si>
  <si>
    <t>神埼高等学校体育館</t>
    <rPh sb="0" eb="9">
      <t>カンザキコウトウガッコウタイイクカン</t>
    </rPh>
    <phoneticPr fontId="1"/>
  </si>
  <si>
    <t>トヨタ紡織九州クレインアリーナ</t>
    <rPh sb="3" eb="7">
      <t>ボウショクキュウシュウ</t>
    </rPh>
    <phoneticPr fontId="1"/>
  </si>
  <si>
    <t>４日目</t>
    <rPh sb="1" eb="2">
      <t>ヒ</t>
    </rPh>
    <rPh sb="2" eb="3">
      <t>メ</t>
    </rPh>
    <phoneticPr fontId="1"/>
  </si>
  <si>
    <t>５日目</t>
    <rPh sb="1" eb="2">
      <t>ヒ</t>
    </rPh>
    <rPh sb="2" eb="3">
      <t>メ</t>
    </rPh>
    <phoneticPr fontId="1"/>
  </si>
  <si>
    <t>○</t>
    <phoneticPr fontId="1"/>
  </si>
  <si>
    <r>
      <rPr>
        <sz val="9"/>
        <color theme="1"/>
        <rFont val="HG丸ｺﾞｼｯｸM-PRO"/>
        <family val="3"/>
        <charset val="128"/>
      </rPr>
      <t>ふりがな</t>
    </r>
    <r>
      <rPr>
        <sz val="9"/>
        <color rgb="FFFF0000"/>
        <rFont val="HG丸ｺﾞｼｯｸM-PRO"/>
        <family val="3"/>
        <charset val="128"/>
      </rPr>
      <t xml:space="preserve">
（自動入力です。異なる場合は適宜修正お願いします。）</t>
    </r>
    <rPh sb="6" eb="8">
      <t>ジドウ</t>
    </rPh>
    <rPh sb="8" eb="10">
      <t>ニュウリョク</t>
    </rPh>
    <rPh sb="13" eb="14">
      <t>コト</t>
    </rPh>
    <rPh sb="16" eb="18">
      <t>バアイ</t>
    </rPh>
    <rPh sb="19" eb="21">
      <t>テキギ</t>
    </rPh>
    <rPh sb="21" eb="23">
      <t>シュウセイ</t>
    </rPh>
    <rPh sb="24" eb="25">
      <t>ネガ</t>
    </rPh>
    <phoneticPr fontId="1"/>
  </si>
  <si>
    <t>※視察に関しての人数制限等はございません。</t>
    <rPh sb="1" eb="3">
      <t>シサツ</t>
    </rPh>
    <rPh sb="4" eb="5">
      <t>カン</t>
    </rPh>
    <rPh sb="8" eb="10">
      <t>ニンズウ</t>
    </rPh>
    <rPh sb="10" eb="12">
      <t>セイゲン</t>
    </rPh>
    <rPh sb="12" eb="13">
      <t>トウ</t>
    </rPh>
    <phoneticPr fontId="10"/>
  </si>
  <si>
    <t>※監督・代表者会議への参加（視聴）は後催県の開催市町、県ハンドボール協会の方に限らせていただきます。</t>
    <rPh sb="1" eb="3">
      <t>カントク</t>
    </rPh>
    <rPh sb="4" eb="9">
      <t>ダイヒョウシャカイギ</t>
    </rPh>
    <rPh sb="11" eb="13">
      <t>サンカ</t>
    </rPh>
    <rPh sb="14" eb="16">
      <t>シチョウ</t>
    </rPh>
    <rPh sb="18" eb="19">
      <t>アト</t>
    </rPh>
    <rPh sb="19" eb="20">
      <t>モヨオ</t>
    </rPh>
    <rPh sb="20" eb="21">
      <t>ケン</t>
    </rPh>
    <rPh sb="22" eb="24">
      <t>カイサイ</t>
    </rPh>
    <rPh sb="24" eb="25">
      <t>シ</t>
    </rPh>
    <rPh sb="25" eb="26">
      <t>マチ</t>
    </rPh>
    <rPh sb="27" eb="28">
      <t>ケン</t>
    </rPh>
    <rPh sb="34" eb="36">
      <t>キョウカイ</t>
    </rPh>
    <rPh sb="37" eb="38">
      <t>ホウ</t>
    </rPh>
    <rPh sb="39" eb="40">
      <t>カギ</t>
    </rPh>
    <phoneticPr fontId="10"/>
  </si>
  <si>
    <t>※小城市会場、吉野ヶ里町会場への視察申込は両市町実行委員会ホームページからお願いします。</t>
    <rPh sb="1" eb="3">
      <t>オギ</t>
    </rPh>
    <rPh sb="3" eb="4">
      <t>シ</t>
    </rPh>
    <rPh sb="4" eb="6">
      <t>カイジョウ</t>
    </rPh>
    <rPh sb="7" eb="11">
      <t>ヨシノガリ</t>
    </rPh>
    <rPh sb="11" eb="12">
      <t>チョウ</t>
    </rPh>
    <rPh sb="12" eb="14">
      <t>カイジョウ</t>
    </rPh>
    <rPh sb="16" eb="18">
      <t>シサツ</t>
    </rPh>
    <rPh sb="18" eb="20">
      <t>モウシコミ</t>
    </rPh>
    <rPh sb="21" eb="22">
      <t>リョウ</t>
    </rPh>
    <rPh sb="22" eb="24">
      <t>シチョウ</t>
    </rPh>
    <rPh sb="23" eb="24">
      <t>マチ</t>
    </rPh>
    <rPh sb="24" eb="26">
      <t>ジッコウ</t>
    </rPh>
    <rPh sb="26" eb="29">
      <t>イインカイ</t>
    </rPh>
    <rPh sb="38" eb="39">
      <t>ネガ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</si>
</sst>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/d\(aaa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176" fontId="2" fillId="0" borderId="12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5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18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Continuous"/>
    </xf>
    <xf numFmtId="0" fontId="2" fillId="0" borderId="41" xfId="0" applyFont="1" applyFill="1" applyBorder="1" applyAlignment="1">
      <alignment horizontal="centerContinuous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7" fontId="2" fillId="2" borderId="3" xfId="0" applyNumberFormat="1" applyFont="1" applyFill="1" applyBorder="1" applyAlignment="1">
      <alignment vertical="center"/>
    </xf>
    <xf numFmtId="0" fontId="2" fillId="2" borderId="33" xfId="0" applyFont="1" applyFill="1" applyBorder="1"/>
    <xf numFmtId="0" fontId="4" fillId="0" borderId="4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177" fontId="2" fillId="2" borderId="26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5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 shrinkToFit="1"/>
    </xf>
    <xf numFmtId="0" fontId="2" fillId="0" borderId="31" xfId="0" applyFont="1" applyFill="1" applyBorder="1"/>
    <xf numFmtId="0" fontId="4" fillId="0" borderId="63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applyFont="1" applyFill="1" applyBorder="1"/>
    <xf numFmtId="177" fontId="2" fillId="2" borderId="6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4" fillId="0" borderId="6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Continuous" vertical="center"/>
    </xf>
    <xf numFmtId="176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4" fillId="0" borderId="68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2" borderId="52" xfId="0" applyNumberFormat="1" applyFont="1" applyFill="1" applyBorder="1" applyAlignment="1">
      <alignment horizontal="center" vertical="center"/>
    </xf>
    <xf numFmtId="177" fontId="2" fillId="2" borderId="54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7" fontId="2" fillId="2" borderId="53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15</xdr:row>
      <xdr:rowOff>133352</xdr:rowOff>
    </xdr:from>
    <xdr:ext cx="142874" cy="142874"/>
    <xdr:sp macro="" textlink="">
      <xdr:nvSpPr>
        <xdr:cNvPr id="2" name="楕円 1" descr="例">
          <a:extLst>
            <a:ext uri="{FF2B5EF4-FFF2-40B4-BE49-F238E27FC236}">
              <a16:creationId xmlns:a16="http://schemas.microsoft.com/office/drawing/2014/main" id="{4BF88AD9-36A8-4CF2-8366-EEF84CF14D78}"/>
            </a:ext>
          </a:extLst>
        </xdr:cNvPr>
        <xdr:cNvSpPr/>
      </xdr:nvSpPr>
      <xdr:spPr>
        <a:xfrm>
          <a:off x="142875" y="2400302"/>
          <a:ext cx="142874" cy="14287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rtlCol="0" anchor="ctr" anchorCtr="1">
          <a:no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</a:rPr>
            <a:t>例</a:t>
          </a:r>
        </a:p>
      </xdr:txBody>
    </xdr:sp>
    <xdr:clientData/>
  </xdr:oneCellAnchor>
  <xdr:oneCellAnchor>
    <xdr:from>
      <xdr:col>15</xdr:col>
      <xdr:colOff>34930</xdr:colOff>
      <xdr:row>9</xdr:row>
      <xdr:rowOff>47625</xdr:rowOff>
    </xdr:from>
    <xdr:ext cx="2866426" cy="2802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7172FF-198B-4C27-A43B-E40E97214873}"/>
            </a:ext>
          </a:extLst>
        </xdr:cNvPr>
        <xdr:cNvSpPr txBox="1"/>
      </xdr:nvSpPr>
      <xdr:spPr>
        <a:xfrm>
          <a:off x="12569830" y="3019425"/>
          <a:ext cx="2866426" cy="28020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申込書提出先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en-US" altLang="ja-JP" sz="1200"/>
            <a:t>sports@city.kanzaki.lg.jp</a:t>
          </a:r>
        </a:p>
      </xdr:txBody>
    </xdr:sp>
    <xdr:clientData/>
  </xdr:oneCellAnchor>
  <xdr:twoCellAnchor>
    <xdr:from>
      <xdr:col>5</xdr:col>
      <xdr:colOff>9525</xdr:colOff>
      <xdr:row>17</xdr:row>
      <xdr:rowOff>0</xdr:rowOff>
    </xdr:from>
    <xdr:to>
      <xdr:col>6</xdr:col>
      <xdr:colOff>838200</xdr:colOff>
      <xdr:row>36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C289465-0337-44E5-AEDF-1AE2692C8FEF}"/>
            </a:ext>
          </a:extLst>
        </xdr:cNvPr>
        <xdr:cNvCxnSpPr/>
      </xdr:nvCxnSpPr>
      <xdr:spPr>
        <a:xfrm>
          <a:off x="4733925" y="5295900"/>
          <a:ext cx="1819275" cy="72485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8</xdr:row>
      <xdr:rowOff>133352</xdr:rowOff>
    </xdr:from>
    <xdr:ext cx="142874" cy="142874"/>
    <xdr:sp macro="" textlink="">
      <xdr:nvSpPr>
        <xdr:cNvPr id="2" name="楕円 1" descr="例">
          <a:extLst>
            <a:ext uri="{FF2B5EF4-FFF2-40B4-BE49-F238E27FC236}">
              <a16:creationId xmlns:a16="http://schemas.microsoft.com/office/drawing/2014/main" id="{F952F50F-AB01-4E1C-B3C3-E2572EA61F53}"/>
            </a:ext>
          </a:extLst>
        </xdr:cNvPr>
        <xdr:cNvSpPr/>
      </xdr:nvSpPr>
      <xdr:spPr>
        <a:xfrm>
          <a:off x="142875" y="2400302"/>
          <a:ext cx="142874" cy="14287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rtlCol="0" anchor="ctr" anchorCtr="1">
          <a:no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</a:rPr>
            <a:t>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EF5F7-71E9-431B-912B-48CD051F1194}">
  <sheetPr>
    <tabColor rgb="FFFFFF00"/>
    <pageSetUpPr fitToPage="1"/>
  </sheetPr>
  <dimension ref="A1:S39"/>
  <sheetViews>
    <sheetView tabSelected="1" view="pageBreakPreview" topLeftCell="A10" zoomScaleNormal="100" zoomScaleSheetLayoutView="100" workbookViewId="0">
      <selection activeCell="F17" sqref="F17"/>
    </sheetView>
  </sheetViews>
  <sheetFormatPr defaultRowHeight="13.5" outlineLevelRow="1" outlineLevelCol="1" x14ac:dyDescent="0.15"/>
  <cols>
    <col min="1" max="1" width="8" style="1" customWidth="1" outlineLevel="1"/>
    <col min="2" max="2" width="18.5" style="12" customWidth="1"/>
    <col min="3" max="3" width="9" style="12" bestFit="1" customWidth="1"/>
    <col min="4" max="5" width="13.25" style="40" bestFit="1" customWidth="1"/>
    <col min="6" max="6" width="13" style="12" customWidth="1"/>
    <col min="7" max="10" width="11.125" style="1" customWidth="1"/>
    <col min="11" max="15" width="9" style="1"/>
    <col min="16" max="17" width="19.5" style="1" bestFit="1" customWidth="1"/>
    <col min="18" max="16384" width="9" style="1"/>
  </cols>
  <sheetData>
    <row r="1" spans="1:19" x14ac:dyDescent="0.15">
      <c r="B1" s="19"/>
      <c r="C1" s="19"/>
      <c r="D1" s="39"/>
      <c r="E1" s="39"/>
      <c r="F1" s="19"/>
      <c r="G1" s="19"/>
      <c r="H1" s="19"/>
      <c r="I1" s="19"/>
      <c r="J1" s="19"/>
    </row>
    <row r="2" spans="1:19" ht="42" customHeight="1" x14ac:dyDescent="0.15">
      <c r="B2" s="106" t="s">
        <v>22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ht="17.25" customHeight="1" x14ac:dyDescent="0.1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9" ht="17.25" customHeight="1" x14ac:dyDescent="0.15">
      <c r="B4" s="4"/>
      <c r="C4" s="4"/>
      <c r="D4" s="4"/>
      <c r="E4" s="44"/>
      <c r="F4" s="58"/>
      <c r="G4" s="58"/>
      <c r="H4" s="58"/>
      <c r="I4" s="58"/>
      <c r="J4" s="58"/>
    </row>
    <row r="5" spans="1:19" ht="35.25" customHeight="1" outlineLevel="1" x14ac:dyDescent="0.15">
      <c r="B5" s="120" t="s">
        <v>14</v>
      </c>
      <c r="C5" s="121"/>
      <c r="D5" s="121"/>
      <c r="E5" s="121"/>
      <c r="F5" s="122"/>
      <c r="G5" s="58"/>
      <c r="H5" s="58"/>
      <c r="I5" s="58"/>
      <c r="J5" s="58"/>
    </row>
    <row r="6" spans="1:19" ht="35.25" customHeight="1" outlineLevel="1" x14ac:dyDescent="0.15">
      <c r="B6" s="56" t="s">
        <v>19</v>
      </c>
      <c r="C6" s="123"/>
      <c r="D6" s="124"/>
      <c r="E6" s="124"/>
      <c r="F6" s="125"/>
      <c r="G6" s="58"/>
      <c r="H6" s="58"/>
      <c r="I6" s="58"/>
      <c r="J6" s="58"/>
    </row>
    <row r="7" spans="1:19" ht="35.25" customHeight="1" outlineLevel="1" x14ac:dyDescent="0.15">
      <c r="B7" s="57" t="s">
        <v>15</v>
      </c>
      <c r="C7" s="123"/>
      <c r="D7" s="124"/>
      <c r="E7" s="124"/>
      <c r="F7" s="125"/>
      <c r="G7" s="58"/>
      <c r="H7" s="58"/>
      <c r="I7" s="58"/>
      <c r="J7" s="58"/>
      <c r="S7" s="1" t="s">
        <v>30</v>
      </c>
    </row>
    <row r="8" spans="1:19" ht="35.25" customHeight="1" outlineLevel="1" x14ac:dyDescent="0.15">
      <c r="B8" s="57" t="s">
        <v>16</v>
      </c>
      <c r="C8" s="123" t="s">
        <v>17</v>
      </c>
      <c r="D8" s="124"/>
      <c r="E8" s="124"/>
      <c r="F8" s="125"/>
      <c r="G8" s="58"/>
      <c r="H8" s="58"/>
      <c r="I8" s="58"/>
      <c r="J8" s="58"/>
    </row>
    <row r="9" spans="1:19" ht="35.25" customHeight="1" outlineLevel="1" x14ac:dyDescent="0.15">
      <c r="B9" s="57" t="s">
        <v>18</v>
      </c>
      <c r="C9" s="123"/>
      <c r="D9" s="124"/>
      <c r="E9" s="124"/>
      <c r="F9" s="125"/>
      <c r="G9" s="58"/>
      <c r="H9" s="58"/>
      <c r="I9" s="58"/>
      <c r="J9" s="58"/>
    </row>
    <row r="10" spans="1:19" ht="17.25" customHeight="1" x14ac:dyDescent="0.15">
      <c r="B10" s="4"/>
      <c r="C10" s="4"/>
      <c r="D10" s="4"/>
      <c r="E10" s="44"/>
      <c r="F10" s="58"/>
      <c r="G10" s="58"/>
      <c r="H10" s="58"/>
      <c r="I10" s="58"/>
      <c r="J10" s="58"/>
    </row>
    <row r="11" spans="1:19" ht="17.25" customHeight="1" x14ac:dyDescent="0.15">
      <c r="B11" s="58"/>
      <c r="C11" s="58"/>
      <c r="D11" s="58"/>
      <c r="E11" s="58"/>
      <c r="F11" s="58"/>
      <c r="G11" s="58"/>
      <c r="H11" s="58"/>
      <c r="I11" s="58"/>
      <c r="J11" s="58"/>
    </row>
    <row r="12" spans="1:19" ht="27.95" customHeight="1" thickBot="1" x14ac:dyDescent="0.2">
      <c r="B12" s="100"/>
      <c r="C12" s="100"/>
      <c r="D12" s="100"/>
      <c r="E12" s="100"/>
      <c r="F12" s="101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ht="20.25" customHeight="1" x14ac:dyDescent="0.15">
      <c r="A13" s="107" t="s">
        <v>21</v>
      </c>
      <c r="B13" s="109" t="s">
        <v>0</v>
      </c>
      <c r="C13" s="112" t="s">
        <v>7</v>
      </c>
      <c r="D13" s="115" t="s">
        <v>8</v>
      </c>
      <c r="E13" s="117" t="s">
        <v>31</v>
      </c>
      <c r="F13" s="131">
        <v>45567</v>
      </c>
      <c r="G13" s="132"/>
      <c r="H13" s="133">
        <v>45575</v>
      </c>
      <c r="I13" s="134"/>
      <c r="J13" s="135"/>
      <c r="K13" s="133">
        <v>45576</v>
      </c>
      <c r="L13" s="134"/>
      <c r="M13" s="135"/>
      <c r="N13" s="133">
        <v>45577</v>
      </c>
      <c r="O13" s="135"/>
      <c r="P13" s="89">
        <v>45578</v>
      </c>
      <c r="Q13" s="61">
        <v>45579</v>
      </c>
    </row>
    <row r="14" spans="1:19" ht="20.25" customHeight="1" x14ac:dyDescent="0.15">
      <c r="A14" s="108"/>
      <c r="B14" s="110"/>
      <c r="C14" s="113"/>
      <c r="D14" s="113"/>
      <c r="E14" s="118"/>
      <c r="F14" s="126" t="s">
        <v>23</v>
      </c>
      <c r="G14" s="127"/>
      <c r="H14" s="128" t="s">
        <v>4</v>
      </c>
      <c r="I14" s="129"/>
      <c r="J14" s="130"/>
      <c r="K14" s="128" t="s">
        <v>5</v>
      </c>
      <c r="L14" s="129"/>
      <c r="M14" s="130"/>
      <c r="N14" s="128" t="s">
        <v>6</v>
      </c>
      <c r="O14" s="130"/>
      <c r="P14" s="90" t="s">
        <v>28</v>
      </c>
      <c r="Q14" s="59" t="s">
        <v>29</v>
      </c>
    </row>
    <row r="15" spans="1:19" ht="20.25" customHeight="1" thickBot="1" x14ac:dyDescent="0.2">
      <c r="A15" s="108"/>
      <c r="B15" s="111"/>
      <c r="C15" s="114"/>
      <c r="D15" s="116"/>
      <c r="E15" s="119"/>
      <c r="F15" s="5" t="s">
        <v>24</v>
      </c>
      <c r="G15" s="82" t="s">
        <v>25</v>
      </c>
      <c r="H15" s="5" t="s">
        <v>1</v>
      </c>
      <c r="I15" s="6" t="s">
        <v>26</v>
      </c>
      <c r="J15" s="7" t="s">
        <v>27</v>
      </c>
      <c r="K15" s="5" t="s">
        <v>1</v>
      </c>
      <c r="L15" s="6" t="s">
        <v>26</v>
      </c>
      <c r="M15" s="7" t="s">
        <v>27</v>
      </c>
      <c r="N15" s="5" t="s">
        <v>1</v>
      </c>
      <c r="O15" s="7" t="s">
        <v>26</v>
      </c>
      <c r="P15" s="91" t="s">
        <v>1</v>
      </c>
      <c r="Q15" s="49" t="s">
        <v>1</v>
      </c>
    </row>
    <row r="16" spans="1:19" ht="30" customHeight="1" thickTop="1" thickBot="1" x14ac:dyDescent="0.2">
      <c r="A16" s="18"/>
      <c r="B16" s="13" t="s">
        <v>3</v>
      </c>
      <c r="C16" s="8" t="s">
        <v>2</v>
      </c>
      <c r="D16" s="8" t="s">
        <v>20</v>
      </c>
      <c r="E16" s="77" t="str">
        <f>PHONETIC(D16)</f>
        <v>カンザキ　タロウ</v>
      </c>
      <c r="F16" s="47" t="s">
        <v>12</v>
      </c>
      <c r="G16" s="9">
        <v>1</v>
      </c>
      <c r="H16" s="74" t="s">
        <v>12</v>
      </c>
      <c r="I16" s="10"/>
      <c r="J16" s="73"/>
      <c r="K16" s="74" t="s">
        <v>12</v>
      </c>
      <c r="L16" s="10"/>
      <c r="M16" s="73"/>
      <c r="N16" s="74"/>
      <c r="O16" s="73"/>
      <c r="P16" s="92"/>
      <c r="Q16" s="84"/>
    </row>
    <row r="17" spans="1:17" ht="30" customHeight="1" thickTop="1" x14ac:dyDescent="0.15">
      <c r="A17" s="46" t="str">
        <f t="shared" ref="A17:A36" si="0">IF($B17="","",ROW()-16)</f>
        <v/>
      </c>
      <c r="B17" s="14"/>
      <c r="C17" s="3"/>
      <c r="D17" s="3"/>
      <c r="E17" s="71" t="str">
        <f t="shared" ref="E17:E36" si="1">PHONETIC(D17)</f>
        <v/>
      </c>
      <c r="F17" s="72"/>
      <c r="G17" s="70"/>
      <c r="H17" s="37"/>
      <c r="I17" s="3"/>
      <c r="J17" s="23"/>
      <c r="K17" s="37"/>
      <c r="L17" s="3"/>
      <c r="M17" s="23"/>
      <c r="N17" s="37"/>
      <c r="O17" s="23"/>
      <c r="P17" s="93"/>
      <c r="Q17" s="51"/>
    </row>
    <row r="18" spans="1:17" ht="30" customHeight="1" x14ac:dyDescent="0.15">
      <c r="A18" s="46" t="str">
        <f t="shared" si="0"/>
        <v/>
      </c>
      <c r="B18" s="14"/>
      <c r="C18" s="3"/>
      <c r="D18" s="65"/>
      <c r="E18" s="60" t="str">
        <f t="shared" si="1"/>
        <v/>
      </c>
      <c r="F18" s="62"/>
      <c r="G18" s="66"/>
      <c r="H18" s="16"/>
      <c r="I18" s="65"/>
      <c r="J18" s="63"/>
      <c r="K18" s="16"/>
      <c r="L18" s="65"/>
      <c r="M18" s="63"/>
      <c r="N18" s="16"/>
      <c r="O18" s="63"/>
      <c r="P18" s="94"/>
      <c r="Q18" s="85"/>
    </row>
    <row r="19" spans="1:17" ht="30" customHeight="1" x14ac:dyDescent="0.15">
      <c r="A19" s="46" t="str">
        <f t="shared" si="0"/>
        <v/>
      </c>
      <c r="B19" s="14"/>
      <c r="C19" s="3"/>
      <c r="D19" s="65"/>
      <c r="E19" s="60" t="str">
        <f t="shared" si="1"/>
        <v/>
      </c>
      <c r="F19" s="62"/>
      <c r="G19" s="66"/>
      <c r="H19" s="16"/>
      <c r="I19" s="65"/>
      <c r="J19" s="63"/>
      <c r="K19" s="16"/>
      <c r="L19" s="65"/>
      <c r="M19" s="63"/>
      <c r="N19" s="16"/>
      <c r="O19" s="63"/>
      <c r="P19" s="94"/>
      <c r="Q19" s="85"/>
    </row>
    <row r="20" spans="1:17" ht="30" customHeight="1" x14ac:dyDescent="0.15">
      <c r="A20" s="46" t="str">
        <f t="shared" si="0"/>
        <v/>
      </c>
      <c r="B20" s="14"/>
      <c r="C20" s="3"/>
      <c r="D20" s="65"/>
      <c r="E20" s="60" t="str">
        <f t="shared" si="1"/>
        <v/>
      </c>
      <c r="F20" s="62"/>
      <c r="G20" s="66"/>
      <c r="H20" s="16"/>
      <c r="I20" s="65"/>
      <c r="J20" s="63"/>
      <c r="K20" s="16"/>
      <c r="L20" s="65"/>
      <c r="M20" s="63"/>
      <c r="N20" s="16"/>
      <c r="O20" s="63"/>
      <c r="P20" s="94"/>
      <c r="Q20" s="85"/>
    </row>
    <row r="21" spans="1:17" ht="30" customHeight="1" x14ac:dyDescent="0.15">
      <c r="A21" s="46" t="str">
        <f t="shared" si="0"/>
        <v/>
      </c>
      <c r="B21" s="14"/>
      <c r="C21" s="65"/>
      <c r="D21" s="65"/>
      <c r="E21" s="60" t="str">
        <f t="shared" si="1"/>
        <v/>
      </c>
      <c r="F21" s="62"/>
      <c r="G21" s="66"/>
      <c r="H21" s="16"/>
      <c r="I21" s="65"/>
      <c r="J21" s="63"/>
      <c r="K21" s="16"/>
      <c r="L21" s="65"/>
      <c r="M21" s="63"/>
      <c r="N21" s="16"/>
      <c r="O21" s="63"/>
      <c r="P21" s="94"/>
      <c r="Q21" s="85"/>
    </row>
    <row r="22" spans="1:17" ht="30" customHeight="1" x14ac:dyDescent="0.15">
      <c r="A22" s="46" t="str">
        <f t="shared" si="0"/>
        <v/>
      </c>
      <c r="B22" s="16"/>
      <c r="C22" s="67"/>
      <c r="D22" s="65"/>
      <c r="E22" s="60" t="str">
        <f t="shared" si="1"/>
        <v/>
      </c>
      <c r="F22" s="62"/>
      <c r="G22" s="66"/>
      <c r="H22" s="16"/>
      <c r="I22" s="65"/>
      <c r="J22" s="63"/>
      <c r="K22" s="16"/>
      <c r="L22" s="65"/>
      <c r="M22" s="63"/>
      <c r="N22" s="16"/>
      <c r="O22" s="63"/>
      <c r="P22" s="94"/>
      <c r="Q22" s="85"/>
    </row>
    <row r="23" spans="1:17" ht="30" customHeight="1" x14ac:dyDescent="0.15">
      <c r="A23" s="46" t="str">
        <f t="shared" si="0"/>
        <v/>
      </c>
      <c r="B23" s="16"/>
      <c r="C23" s="65"/>
      <c r="D23" s="65"/>
      <c r="E23" s="60" t="str">
        <f t="shared" si="1"/>
        <v/>
      </c>
      <c r="F23" s="62"/>
      <c r="G23" s="66"/>
      <c r="H23" s="16"/>
      <c r="I23" s="65"/>
      <c r="J23" s="63"/>
      <c r="K23" s="16"/>
      <c r="L23" s="65"/>
      <c r="M23" s="63"/>
      <c r="N23" s="16"/>
      <c r="O23" s="63"/>
      <c r="P23" s="94"/>
      <c r="Q23" s="85"/>
    </row>
    <row r="24" spans="1:17" ht="30" customHeight="1" x14ac:dyDescent="0.15">
      <c r="A24" s="46" t="str">
        <f t="shared" si="0"/>
        <v/>
      </c>
      <c r="B24" s="16"/>
      <c r="C24" s="3"/>
      <c r="D24" s="65"/>
      <c r="E24" s="60" t="str">
        <f t="shared" si="1"/>
        <v/>
      </c>
      <c r="F24" s="62"/>
      <c r="G24" s="66"/>
      <c r="H24" s="16"/>
      <c r="I24" s="65"/>
      <c r="J24" s="63"/>
      <c r="K24" s="16"/>
      <c r="L24" s="65"/>
      <c r="M24" s="63"/>
      <c r="N24" s="16"/>
      <c r="O24" s="63"/>
      <c r="P24" s="94"/>
      <c r="Q24" s="85"/>
    </row>
    <row r="25" spans="1:17" ht="30" customHeight="1" x14ac:dyDescent="0.15">
      <c r="A25" s="46" t="str">
        <f t="shared" si="0"/>
        <v/>
      </c>
      <c r="B25" s="14"/>
      <c r="C25" s="3"/>
      <c r="D25" s="65"/>
      <c r="E25" s="60" t="str">
        <f t="shared" si="1"/>
        <v/>
      </c>
      <c r="F25" s="62"/>
      <c r="G25" s="66"/>
      <c r="H25" s="16"/>
      <c r="I25" s="65"/>
      <c r="J25" s="63"/>
      <c r="K25" s="16"/>
      <c r="L25" s="65"/>
      <c r="M25" s="63"/>
      <c r="N25" s="16"/>
      <c r="O25" s="63"/>
      <c r="P25" s="94"/>
      <c r="Q25" s="85"/>
    </row>
    <row r="26" spans="1:17" ht="30" customHeight="1" x14ac:dyDescent="0.15">
      <c r="A26" s="46" t="str">
        <f t="shared" si="0"/>
        <v/>
      </c>
      <c r="B26" s="14"/>
      <c r="C26" s="3"/>
      <c r="D26" s="65"/>
      <c r="E26" s="60" t="str">
        <f t="shared" si="1"/>
        <v/>
      </c>
      <c r="F26" s="62"/>
      <c r="G26" s="66"/>
      <c r="H26" s="16"/>
      <c r="I26" s="65"/>
      <c r="J26" s="63"/>
      <c r="K26" s="16"/>
      <c r="L26" s="65"/>
      <c r="M26" s="63"/>
      <c r="N26" s="16"/>
      <c r="O26" s="63"/>
      <c r="P26" s="94"/>
      <c r="Q26" s="85"/>
    </row>
    <row r="27" spans="1:17" ht="30" customHeight="1" x14ac:dyDescent="0.15">
      <c r="A27" s="46" t="str">
        <f t="shared" si="0"/>
        <v/>
      </c>
      <c r="B27" s="14"/>
      <c r="C27" s="65"/>
      <c r="D27" s="65"/>
      <c r="E27" s="60" t="str">
        <f t="shared" si="1"/>
        <v/>
      </c>
      <c r="F27" s="62"/>
      <c r="G27" s="66"/>
      <c r="H27" s="16"/>
      <c r="I27" s="65"/>
      <c r="J27" s="63"/>
      <c r="K27" s="16"/>
      <c r="L27" s="65"/>
      <c r="M27" s="63"/>
      <c r="N27" s="16"/>
      <c r="O27" s="63"/>
      <c r="P27" s="94"/>
      <c r="Q27" s="85"/>
    </row>
    <row r="28" spans="1:17" ht="30" customHeight="1" x14ac:dyDescent="0.15">
      <c r="A28" s="46" t="str">
        <f t="shared" si="0"/>
        <v/>
      </c>
      <c r="B28" s="64"/>
      <c r="C28" s="67"/>
      <c r="D28" s="65"/>
      <c r="E28" s="60" t="str">
        <f t="shared" si="1"/>
        <v/>
      </c>
      <c r="F28" s="62"/>
      <c r="G28" s="66"/>
      <c r="H28" s="16"/>
      <c r="I28" s="65"/>
      <c r="J28" s="63"/>
      <c r="K28" s="16"/>
      <c r="L28" s="65"/>
      <c r="M28" s="63"/>
      <c r="N28" s="16"/>
      <c r="O28" s="63"/>
      <c r="P28" s="94"/>
      <c r="Q28" s="85"/>
    </row>
    <row r="29" spans="1:17" ht="30" customHeight="1" x14ac:dyDescent="0.15">
      <c r="A29" s="46" t="str">
        <f t="shared" si="0"/>
        <v/>
      </c>
      <c r="B29" s="64"/>
      <c r="C29" s="67"/>
      <c r="D29" s="65"/>
      <c r="E29" s="60" t="str">
        <f t="shared" si="1"/>
        <v/>
      </c>
      <c r="F29" s="62"/>
      <c r="G29" s="66"/>
      <c r="H29" s="16"/>
      <c r="I29" s="65"/>
      <c r="J29" s="63"/>
      <c r="K29" s="16"/>
      <c r="L29" s="65"/>
      <c r="M29" s="63"/>
      <c r="N29" s="16"/>
      <c r="O29" s="63"/>
      <c r="P29" s="94"/>
      <c r="Q29" s="85"/>
    </row>
    <row r="30" spans="1:17" ht="30" customHeight="1" x14ac:dyDescent="0.15">
      <c r="A30" s="46" t="str">
        <f t="shared" si="0"/>
        <v/>
      </c>
      <c r="B30" s="14"/>
      <c r="C30" s="3"/>
      <c r="D30" s="65"/>
      <c r="E30" s="60" t="str">
        <f t="shared" si="1"/>
        <v/>
      </c>
      <c r="F30" s="62"/>
      <c r="G30" s="66"/>
      <c r="H30" s="16"/>
      <c r="I30" s="65"/>
      <c r="J30" s="63"/>
      <c r="K30" s="16"/>
      <c r="L30" s="65"/>
      <c r="M30" s="63"/>
      <c r="N30" s="16"/>
      <c r="O30" s="63"/>
      <c r="P30" s="94"/>
      <c r="Q30" s="85"/>
    </row>
    <row r="31" spans="1:17" ht="30" customHeight="1" x14ac:dyDescent="0.15">
      <c r="A31" s="46" t="str">
        <f t="shared" si="0"/>
        <v/>
      </c>
      <c r="B31" s="14"/>
      <c r="C31" s="3"/>
      <c r="D31" s="65"/>
      <c r="E31" s="60" t="str">
        <f t="shared" si="1"/>
        <v/>
      </c>
      <c r="F31" s="62"/>
      <c r="G31" s="66"/>
      <c r="H31" s="16"/>
      <c r="I31" s="65"/>
      <c r="J31" s="63"/>
      <c r="K31" s="16"/>
      <c r="L31" s="65"/>
      <c r="M31" s="63"/>
      <c r="N31" s="16"/>
      <c r="O31" s="63"/>
      <c r="P31" s="94"/>
      <c r="Q31" s="85"/>
    </row>
    <row r="32" spans="1:17" ht="30" customHeight="1" x14ac:dyDescent="0.15">
      <c r="A32" s="46" t="str">
        <f t="shared" si="0"/>
        <v/>
      </c>
      <c r="B32" s="14"/>
      <c r="C32" s="33"/>
      <c r="D32" s="65"/>
      <c r="E32" s="60" t="str">
        <f t="shared" si="1"/>
        <v/>
      </c>
      <c r="F32" s="62"/>
      <c r="G32" s="66"/>
      <c r="H32" s="16"/>
      <c r="I32" s="65"/>
      <c r="J32" s="63"/>
      <c r="K32" s="16"/>
      <c r="L32" s="65"/>
      <c r="M32" s="63"/>
      <c r="N32" s="16"/>
      <c r="O32" s="63"/>
      <c r="P32" s="94"/>
      <c r="Q32" s="85"/>
    </row>
    <row r="33" spans="1:17" ht="30" customHeight="1" x14ac:dyDescent="0.15">
      <c r="A33" s="46" t="str">
        <f t="shared" si="0"/>
        <v/>
      </c>
      <c r="B33" s="14"/>
      <c r="C33" s="33"/>
      <c r="D33" s="65"/>
      <c r="E33" s="60" t="str">
        <f t="shared" si="1"/>
        <v/>
      </c>
      <c r="F33" s="62"/>
      <c r="G33" s="66"/>
      <c r="H33" s="16"/>
      <c r="I33" s="65"/>
      <c r="J33" s="63"/>
      <c r="K33" s="76"/>
      <c r="L33" s="38"/>
      <c r="M33" s="68"/>
      <c r="N33" s="76"/>
      <c r="O33" s="68"/>
      <c r="P33" s="95"/>
      <c r="Q33" s="86"/>
    </row>
    <row r="34" spans="1:17" ht="30" customHeight="1" x14ac:dyDescent="0.15">
      <c r="A34" s="46" t="str">
        <f t="shared" si="0"/>
        <v/>
      </c>
      <c r="B34" s="14"/>
      <c r="C34" s="33"/>
      <c r="D34" s="65"/>
      <c r="E34" s="60" t="str">
        <f t="shared" si="1"/>
        <v/>
      </c>
      <c r="F34" s="62"/>
      <c r="G34" s="66"/>
      <c r="H34" s="16"/>
      <c r="I34" s="65"/>
      <c r="J34" s="63"/>
      <c r="K34" s="87"/>
      <c r="L34" s="69"/>
      <c r="M34" s="88"/>
      <c r="N34" s="87"/>
      <c r="O34" s="88"/>
      <c r="P34" s="96"/>
      <c r="Q34" s="83"/>
    </row>
    <row r="35" spans="1:17" ht="30" customHeight="1" x14ac:dyDescent="0.15">
      <c r="A35" s="46" t="str">
        <f t="shared" si="0"/>
        <v/>
      </c>
      <c r="B35" s="14"/>
      <c r="C35" s="33"/>
      <c r="D35" s="65"/>
      <c r="E35" s="60" t="str">
        <f t="shared" si="1"/>
        <v/>
      </c>
      <c r="F35" s="62"/>
      <c r="G35" s="66"/>
      <c r="H35" s="16"/>
      <c r="I35" s="65"/>
      <c r="J35" s="63"/>
      <c r="K35" s="87"/>
      <c r="L35" s="69"/>
      <c r="M35" s="88"/>
      <c r="N35" s="87"/>
      <c r="O35" s="88"/>
      <c r="P35" s="96"/>
      <c r="Q35" s="83"/>
    </row>
    <row r="36" spans="1:17" ht="30" customHeight="1" thickBot="1" x14ac:dyDescent="0.2">
      <c r="A36" s="46" t="str">
        <f t="shared" si="0"/>
        <v/>
      </c>
      <c r="B36" s="14"/>
      <c r="C36" s="33"/>
      <c r="D36" s="65"/>
      <c r="E36" s="60" t="str">
        <f t="shared" si="1"/>
        <v/>
      </c>
      <c r="F36" s="62"/>
      <c r="G36" s="66"/>
      <c r="H36" s="16"/>
      <c r="I36" s="65"/>
      <c r="J36" s="63"/>
      <c r="K36" s="87"/>
      <c r="L36" s="69"/>
      <c r="M36" s="88"/>
      <c r="N36" s="87"/>
      <c r="O36" s="88"/>
      <c r="P36" s="96"/>
      <c r="Q36" s="83"/>
    </row>
    <row r="37" spans="1:17" x14ac:dyDescent="0.15">
      <c r="B37" s="103" t="s">
        <v>33</v>
      </c>
      <c r="C37" s="104"/>
      <c r="D37" s="104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</row>
    <row r="38" spans="1:17" x14ac:dyDescent="0.15">
      <c r="B38" s="105" t="s">
        <v>34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</row>
    <row r="39" spans="1:17" x14ac:dyDescent="0.15">
      <c r="B39" s="12" t="s">
        <v>32</v>
      </c>
      <c r="D39" s="12"/>
      <c r="E39" s="12"/>
      <c r="G39" s="12"/>
      <c r="H39" s="12"/>
      <c r="I39" s="12"/>
      <c r="J39" s="12"/>
      <c r="K39" s="12"/>
      <c r="L39" s="12"/>
      <c r="M39" s="12"/>
      <c r="N39" s="12"/>
      <c r="O39" s="12"/>
    </row>
  </sheetData>
  <mergeCells count="21">
    <mergeCell ref="N14:O14"/>
    <mergeCell ref="F13:G13"/>
    <mergeCell ref="H13:J13"/>
    <mergeCell ref="K13:M13"/>
    <mergeCell ref="N13:O13"/>
    <mergeCell ref="B37:O37"/>
    <mergeCell ref="B38:O38"/>
    <mergeCell ref="B2:Q3"/>
    <mergeCell ref="A13:A15"/>
    <mergeCell ref="B13:B15"/>
    <mergeCell ref="C13:C15"/>
    <mergeCell ref="D13:D15"/>
    <mergeCell ref="E13:E15"/>
    <mergeCell ref="B5:F5"/>
    <mergeCell ref="C9:F9"/>
    <mergeCell ref="C8:F8"/>
    <mergeCell ref="C7:F7"/>
    <mergeCell ref="C6:F6"/>
    <mergeCell ref="F14:G14"/>
    <mergeCell ref="H14:J14"/>
    <mergeCell ref="K14:M14"/>
  </mergeCells>
  <phoneticPr fontId="1"/>
  <conditionalFormatting sqref="B17:Q36">
    <cfRule type="expression" priority="2">
      <formula>$B17&lt;&gt;""</formula>
    </cfRule>
  </conditionalFormatting>
  <conditionalFormatting sqref="F18:G36">
    <cfRule type="expression" dxfId="2" priority="1">
      <formula>$F$17&lt;&gt;""</formula>
    </cfRule>
  </conditionalFormatting>
  <dataValidations count="1">
    <dataValidation type="list" allowBlank="1" showInputMessage="1" showErrorMessage="1" sqref="H17:Q36 F17" xr:uid="{748D334D-3C69-4808-A755-4BB65090E8A2}">
      <formula1>$S$7</formula1>
    </dataValidation>
  </dataValidations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5DDF-136D-4EC3-8585-7F54695BCE4A}">
  <sheetPr>
    <pageSetUpPr fitToPage="1"/>
  </sheetPr>
  <dimension ref="A1:Q30"/>
  <sheetViews>
    <sheetView view="pageBreakPreview" zoomScaleNormal="100" zoomScaleSheetLayoutView="100" workbookViewId="0">
      <selection activeCell="G9" sqref="G9"/>
    </sheetView>
  </sheetViews>
  <sheetFormatPr defaultRowHeight="13.5" outlineLevelCol="1" x14ac:dyDescent="0.15"/>
  <cols>
    <col min="1" max="1" width="4.5" style="1" bestFit="1" customWidth="1"/>
    <col min="2" max="2" width="22.875" style="12" customWidth="1"/>
    <col min="3" max="3" width="11.5" style="12" bestFit="1" customWidth="1"/>
    <col min="4" max="5" width="10.875" style="12" hidden="1" customWidth="1" outlineLevel="1"/>
    <col min="6" max="6" width="13" style="12" customWidth="1" collapsed="1"/>
    <col min="7" max="17" width="11.125" style="1" customWidth="1"/>
    <col min="18" max="16384" width="9" style="1"/>
  </cols>
  <sheetData>
    <row r="1" spans="1:17" x14ac:dyDescent="0.1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15">
      <c r="B2" s="136" t="str">
        <f>HB視察申込!B2</f>
        <v>「ＳＡＧＡ２０２４国民スポーツ大会」ハンドボール競技視察申込書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7" ht="17.25" customHeight="1" x14ac:dyDescent="0.15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35.25" customHeight="1" x14ac:dyDescent="0.15">
      <c r="B4" s="4"/>
      <c r="C4" s="4"/>
      <c r="D4" s="44"/>
      <c r="E4" s="4"/>
      <c r="F4" s="4"/>
      <c r="G4" s="4"/>
      <c r="H4" s="4"/>
      <c r="I4" s="58"/>
      <c r="J4" s="58"/>
      <c r="K4" s="58"/>
      <c r="L4" s="58"/>
      <c r="M4" s="58"/>
      <c r="N4" s="4"/>
      <c r="O4" s="4"/>
      <c r="P4" s="58"/>
      <c r="Q4" s="58"/>
    </row>
    <row r="5" spans="1:17" ht="27.95" customHeight="1" thickBot="1" x14ac:dyDescent="0.2">
      <c r="B5" s="2"/>
      <c r="C5" s="2"/>
      <c r="D5" s="11"/>
      <c r="E5" s="11"/>
      <c r="F5" s="11"/>
    </row>
    <row r="6" spans="1:17" ht="20.25" customHeight="1" x14ac:dyDescent="0.15">
      <c r="A6" s="137" t="s">
        <v>9</v>
      </c>
      <c r="B6" s="139" t="s">
        <v>11</v>
      </c>
      <c r="C6" s="112" t="s">
        <v>10</v>
      </c>
      <c r="D6" s="41"/>
      <c r="E6" s="34"/>
      <c r="F6" s="131">
        <v>45567</v>
      </c>
      <c r="G6" s="140"/>
      <c r="H6" s="133">
        <v>45575</v>
      </c>
      <c r="I6" s="134"/>
      <c r="J6" s="134"/>
      <c r="K6" s="134">
        <v>45576</v>
      </c>
      <c r="L6" s="134"/>
      <c r="M6" s="134"/>
      <c r="N6" s="134">
        <v>45577</v>
      </c>
      <c r="O6" s="134"/>
      <c r="P6" s="45">
        <v>45578</v>
      </c>
      <c r="Q6" s="45">
        <v>45579</v>
      </c>
    </row>
    <row r="7" spans="1:17" ht="20.25" customHeight="1" x14ac:dyDescent="0.15">
      <c r="A7" s="108"/>
      <c r="B7" s="110"/>
      <c r="C7" s="113"/>
      <c r="D7" s="42"/>
      <c r="E7" s="35"/>
      <c r="F7" s="126" t="s">
        <v>23</v>
      </c>
      <c r="G7" s="141"/>
      <c r="H7" s="128" t="s">
        <v>4</v>
      </c>
      <c r="I7" s="129"/>
      <c r="J7" s="129"/>
      <c r="K7" s="129" t="s">
        <v>5</v>
      </c>
      <c r="L7" s="129"/>
      <c r="M7" s="129"/>
      <c r="N7" s="129" t="s">
        <v>6</v>
      </c>
      <c r="O7" s="129"/>
      <c r="P7" s="57" t="s">
        <v>5</v>
      </c>
      <c r="Q7" s="57" t="s">
        <v>6</v>
      </c>
    </row>
    <row r="8" spans="1:17" ht="20.25" customHeight="1" thickBot="1" x14ac:dyDescent="0.2">
      <c r="A8" s="138"/>
      <c r="B8" s="111"/>
      <c r="C8" s="114"/>
      <c r="D8" s="43"/>
      <c r="E8" s="36"/>
      <c r="F8" s="5" t="s">
        <v>24</v>
      </c>
      <c r="G8" s="7" t="s">
        <v>25</v>
      </c>
      <c r="H8" s="5" t="s">
        <v>1</v>
      </c>
      <c r="I8" s="6" t="s">
        <v>26</v>
      </c>
      <c r="J8" s="6" t="s">
        <v>27</v>
      </c>
      <c r="K8" s="6" t="s">
        <v>1</v>
      </c>
      <c r="L8" s="6" t="s">
        <v>26</v>
      </c>
      <c r="M8" s="6" t="s">
        <v>27</v>
      </c>
      <c r="N8" s="6" t="s">
        <v>1</v>
      </c>
      <c r="O8" s="6" t="s">
        <v>26</v>
      </c>
      <c r="P8" s="6" t="s">
        <v>1</v>
      </c>
      <c r="Q8" s="6" t="s">
        <v>1</v>
      </c>
    </row>
    <row r="9" spans="1:17" ht="30" customHeight="1" thickTop="1" x14ac:dyDescent="0.15">
      <c r="A9" s="17"/>
      <c r="B9" s="81" t="s">
        <v>3</v>
      </c>
      <c r="C9" s="80">
        <f>IF(0,"",COUNTIF(HB視察申込!B:J,B9))</f>
        <v>1</v>
      </c>
      <c r="D9" s="50"/>
      <c r="E9" s="50"/>
      <c r="F9" s="97" t="str">
        <f>HB視察申込!F16</f>
        <v>○</v>
      </c>
      <c r="G9" s="98">
        <f>HB視察申込!G16</f>
        <v>1</v>
      </c>
      <c r="H9" s="97">
        <f>COUNTIFS(HB視察申込!$B:$B,$B9,HB視察申込!H:H,"○")</f>
        <v>1</v>
      </c>
      <c r="I9" s="99">
        <f>COUNTIFS(HB視察申込!$B:$B,$B9,HB視察申込!I:I,"○")</f>
        <v>0</v>
      </c>
      <c r="J9" s="99">
        <f>COUNTIFS(HB視察申込!$B:$B,$B9,HB視察申込!J:J,"○")</f>
        <v>0</v>
      </c>
      <c r="K9" s="99">
        <f>COUNTIFS(HB視察申込!$B:$B,$B9,HB視察申込!K:K,"○")</f>
        <v>1</v>
      </c>
      <c r="L9" s="99">
        <f>COUNTIFS(HB視察申込!$B:$B,$B9,HB視察申込!L:L,"○")</f>
        <v>0</v>
      </c>
      <c r="M9" s="99">
        <f>COUNTIFS(HB視察申込!$B:$B,$B9,HB視察申込!M:M,"○")</f>
        <v>0</v>
      </c>
      <c r="N9" s="99">
        <f>COUNTIFS(HB視察申込!$B:$B,$B9,HB視察申込!N:N,"○")</f>
        <v>0</v>
      </c>
      <c r="O9" s="99">
        <f>COUNTIFS(HB視察申込!$B:$B,$B9,HB視察申込!O:O,"○")</f>
        <v>0</v>
      </c>
      <c r="P9" s="99">
        <f>COUNTIFS(HB視察申込!$B:$B,$B9,HB視察申込!P:P,"○")</f>
        <v>0</v>
      </c>
      <c r="Q9" s="98">
        <f>COUNTIFS(HB視察申込!$B:$B,$B9,HB視察申込!Q:Q,"○")</f>
        <v>0</v>
      </c>
    </row>
    <row r="10" spans="1:17" ht="30" customHeight="1" x14ac:dyDescent="0.15">
      <c r="A10" s="17">
        <f>ROW()-9</f>
        <v>1</v>
      </c>
      <c r="B10" s="14">
        <f>HB視察申込!B17</f>
        <v>0</v>
      </c>
      <c r="C10" s="23">
        <f>IF(0,"",COUNTIF(HB視察申込!B:J,B10))</f>
        <v>0</v>
      </c>
      <c r="D10" s="51"/>
      <c r="E10" s="51"/>
      <c r="F10" s="48">
        <f>HB視察申込!F17</f>
        <v>0</v>
      </c>
      <c r="G10" s="22">
        <f>HB視察申込!G17</f>
        <v>0</v>
      </c>
      <c r="H10" s="21">
        <f>COUNTIFS(HB視察申込!$B:$B,$B10,HB視察申込!H:H,"○")</f>
        <v>0</v>
      </c>
      <c r="I10" s="20">
        <f>COUNTIFS(HB視察申込!$B:$B,$B10,HB視察申込!D:D,"○")</f>
        <v>0</v>
      </c>
      <c r="J10" s="20">
        <f>COUNTIFS(HB視察申込!$B:$B,$B10,HB視察申込!E:E,"○")</f>
        <v>0</v>
      </c>
      <c r="K10" s="20">
        <f>COUNTIFS(HB視察申込!$B:$B,$B10,HB視察申込!F:F,"○")</f>
        <v>0</v>
      </c>
      <c r="L10" s="20">
        <f>COUNTIFS(HB視察申込!$B:$B,$B10,HB視察申込!G:G,"○")</f>
        <v>0</v>
      </c>
      <c r="M10" s="20">
        <f>COUNTIFS(HB視察申込!$B:$B,$B10,HB視察申込!H:H,"○")</f>
        <v>0</v>
      </c>
      <c r="N10" s="20">
        <f>COUNTIFS(HB視察申込!$B:$B,$B10,HB視察申込!I:I,"○")</f>
        <v>0</v>
      </c>
      <c r="O10" s="20">
        <f>COUNTIFS(HB視察申込!$B:$B,$B10,HB視察申込!J:J,"○")</f>
        <v>0</v>
      </c>
      <c r="P10" s="20">
        <f>COUNTIFS(HB視察申込!$B:$B,$B10,HB視察申込!L:L,"○")</f>
        <v>0</v>
      </c>
      <c r="Q10" s="22">
        <f>COUNTIFS(HB視察申込!$B:$B,$B10,HB視察申込!M:M,"○")</f>
        <v>0</v>
      </c>
    </row>
    <row r="11" spans="1:17" ht="30" customHeight="1" x14ac:dyDescent="0.15">
      <c r="A11" s="15">
        <f t="shared" ref="A11:A29" si="0">ROW()-9</f>
        <v>2</v>
      </c>
      <c r="B11" s="14"/>
      <c r="C11" s="23">
        <f>IF(0,"",COUNTIF(HB視察申込!B:J,B11))</f>
        <v>0</v>
      </c>
      <c r="D11" s="51"/>
      <c r="E11" s="51"/>
      <c r="F11" s="48"/>
      <c r="G11" s="22"/>
      <c r="H11" s="21">
        <f>COUNTIFS(HB視察申込!$B:$B,$B11,HB視察申込!H:H,"○")</f>
        <v>0</v>
      </c>
      <c r="I11" s="20">
        <f>COUNTIFS(HB視察申込!$B:$B,$B11,HB視察申込!D:D,"○")</f>
        <v>0</v>
      </c>
      <c r="J11" s="20">
        <f>COUNTIFS(HB視察申込!$B:$B,$B11,HB視察申込!E:E,"○")</f>
        <v>0</v>
      </c>
      <c r="K11" s="20">
        <f>COUNTIFS(HB視察申込!$B:$B,$B11,HB視察申込!F:F,"○")</f>
        <v>0</v>
      </c>
      <c r="L11" s="20">
        <f>COUNTIFS(HB視察申込!$B:$B,$B11,HB視察申込!G:G,"○")</f>
        <v>0</v>
      </c>
      <c r="M11" s="20">
        <f>COUNTIFS(HB視察申込!$B:$B,$B11,HB視察申込!H:H,"○")</f>
        <v>0</v>
      </c>
      <c r="N11" s="20">
        <f>COUNTIFS(HB視察申込!$B:$B,$B11,HB視察申込!I:I,"○")</f>
        <v>0</v>
      </c>
      <c r="O11" s="20">
        <f>COUNTIFS(HB視察申込!$B:$B,$B11,HB視察申込!J:J,"○")</f>
        <v>0</v>
      </c>
      <c r="P11" s="20">
        <f>COUNTIFS(HB視察申込!$B:$B,$B11,HB視察申込!L:L,"○")</f>
        <v>0</v>
      </c>
      <c r="Q11" s="22">
        <f>COUNTIFS(HB視察申込!$B:$B,$B11,HB視察申込!M:M,"○")</f>
        <v>0</v>
      </c>
    </row>
    <row r="12" spans="1:17" ht="30" customHeight="1" x14ac:dyDescent="0.15">
      <c r="A12" s="15">
        <f t="shared" si="0"/>
        <v>3</v>
      </c>
      <c r="B12" s="14"/>
      <c r="C12" s="23">
        <f>IF(0,"",COUNTIF(HB視察申込!B:J,B12))</f>
        <v>0</v>
      </c>
      <c r="D12" s="51"/>
      <c r="E12" s="51"/>
      <c r="F12" s="48"/>
      <c r="G12" s="22"/>
      <c r="H12" s="21">
        <f>COUNTIFS(HB視察申込!$B:$B,$B12,HB視察申込!H:H,"○")</f>
        <v>0</v>
      </c>
      <c r="I12" s="20">
        <f>COUNTIFS(HB視察申込!$B:$B,$B12,HB視察申込!D:D,"○")</f>
        <v>0</v>
      </c>
      <c r="J12" s="20">
        <f>COUNTIFS(HB視察申込!$B:$B,$B12,HB視察申込!E:E,"○")</f>
        <v>0</v>
      </c>
      <c r="K12" s="20">
        <f>COUNTIFS(HB視察申込!$B:$B,$B12,HB視察申込!F:F,"○")</f>
        <v>0</v>
      </c>
      <c r="L12" s="20">
        <f>COUNTIFS(HB視察申込!$B:$B,$B12,HB視察申込!G:G,"○")</f>
        <v>0</v>
      </c>
      <c r="M12" s="20">
        <f>COUNTIFS(HB視察申込!$B:$B,$B12,HB視察申込!H:H,"○")</f>
        <v>0</v>
      </c>
      <c r="N12" s="20">
        <f>COUNTIFS(HB視察申込!$B:$B,$B12,HB視察申込!I:I,"○")</f>
        <v>0</v>
      </c>
      <c r="O12" s="20">
        <f>COUNTIFS(HB視察申込!$B:$B,$B12,HB視察申込!J:J,"○")</f>
        <v>0</v>
      </c>
      <c r="P12" s="20">
        <f>COUNTIFS(HB視察申込!$B:$B,$B12,HB視察申込!L:L,"○")</f>
        <v>0</v>
      </c>
      <c r="Q12" s="22">
        <f>COUNTIFS(HB視察申込!$B:$B,$B12,HB視察申込!M:M,"○")</f>
        <v>0</v>
      </c>
    </row>
    <row r="13" spans="1:17" ht="30" customHeight="1" x14ac:dyDescent="0.15">
      <c r="A13" s="15">
        <f t="shared" si="0"/>
        <v>4</v>
      </c>
      <c r="B13" s="14"/>
      <c r="C13" s="23">
        <f>IF(0,"",COUNTIF(HB視察申込!B:J,B13))</f>
        <v>0</v>
      </c>
      <c r="D13" s="51"/>
      <c r="E13" s="51"/>
      <c r="F13" s="48"/>
      <c r="G13" s="22"/>
      <c r="H13" s="21">
        <f>COUNTIFS(HB視察申込!$B:$B,$B13,HB視察申込!H:H,"○")</f>
        <v>0</v>
      </c>
      <c r="I13" s="20">
        <f>COUNTIFS(HB視察申込!$B:$B,$B13,HB視察申込!D:D,"○")</f>
        <v>0</v>
      </c>
      <c r="J13" s="20">
        <f>COUNTIFS(HB視察申込!$B:$B,$B13,HB視察申込!E:E,"○")</f>
        <v>0</v>
      </c>
      <c r="K13" s="20">
        <f>COUNTIFS(HB視察申込!$B:$B,$B13,HB視察申込!F:F,"○")</f>
        <v>0</v>
      </c>
      <c r="L13" s="20">
        <f>COUNTIFS(HB視察申込!$B:$B,$B13,HB視察申込!G:G,"○")</f>
        <v>0</v>
      </c>
      <c r="M13" s="20">
        <f>COUNTIFS(HB視察申込!$B:$B,$B13,HB視察申込!H:H,"○")</f>
        <v>0</v>
      </c>
      <c r="N13" s="20">
        <f>COUNTIFS(HB視察申込!$B:$B,$B13,HB視察申込!I:I,"○")</f>
        <v>0</v>
      </c>
      <c r="O13" s="20">
        <f>COUNTIFS(HB視察申込!$B:$B,$B13,HB視察申込!J:J,"○")</f>
        <v>0</v>
      </c>
      <c r="P13" s="20">
        <f>COUNTIFS(HB視察申込!$B:$B,$B13,HB視察申込!L:L,"○")</f>
        <v>0</v>
      </c>
      <c r="Q13" s="22">
        <f>COUNTIFS(HB視察申込!$B:$B,$B13,HB視察申込!M:M,"○")</f>
        <v>0</v>
      </c>
    </row>
    <row r="14" spans="1:17" ht="30" customHeight="1" x14ac:dyDescent="0.15">
      <c r="A14" s="15">
        <f t="shared" si="0"/>
        <v>5</v>
      </c>
      <c r="B14" s="14"/>
      <c r="C14" s="23">
        <f>IF(0,"",COUNTIF(HB視察申込!B:J,B14))</f>
        <v>0</v>
      </c>
      <c r="D14" s="51"/>
      <c r="E14" s="51"/>
      <c r="F14" s="48"/>
      <c r="G14" s="22"/>
      <c r="H14" s="21">
        <f>COUNTIFS(HB視察申込!$B:$B,$B14,HB視察申込!H:H,"○")</f>
        <v>0</v>
      </c>
      <c r="I14" s="20">
        <f>COUNTIFS(HB視察申込!$B:$B,$B14,HB視察申込!D:D,"○")</f>
        <v>0</v>
      </c>
      <c r="J14" s="20">
        <f>COUNTIFS(HB視察申込!$B:$B,$B14,HB視察申込!E:E,"○")</f>
        <v>0</v>
      </c>
      <c r="K14" s="20">
        <f>COUNTIFS(HB視察申込!$B:$B,$B14,HB視察申込!F:F,"○")</f>
        <v>0</v>
      </c>
      <c r="L14" s="20">
        <f>COUNTIFS(HB視察申込!$B:$B,$B14,HB視察申込!G:G,"○")</f>
        <v>0</v>
      </c>
      <c r="M14" s="20">
        <f>COUNTIFS(HB視察申込!$B:$B,$B14,HB視察申込!H:H,"○")</f>
        <v>0</v>
      </c>
      <c r="N14" s="20">
        <f>COUNTIFS(HB視察申込!$B:$B,$B14,HB視察申込!I:I,"○")</f>
        <v>0</v>
      </c>
      <c r="O14" s="20">
        <f>COUNTIFS(HB視察申込!$B:$B,$B14,HB視察申込!J:J,"○")</f>
        <v>0</v>
      </c>
      <c r="P14" s="20">
        <f>COUNTIFS(HB視察申込!$B:$B,$B14,HB視察申込!L:L,"○")</f>
        <v>0</v>
      </c>
      <c r="Q14" s="22">
        <f>COUNTIFS(HB視察申込!$B:$B,$B14,HB視察申込!M:M,"○")</f>
        <v>0</v>
      </c>
    </row>
    <row r="15" spans="1:17" ht="30" customHeight="1" x14ac:dyDescent="0.15">
      <c r="A15" s="15">
        <f t="shared" si="0"/>
        <v>6</v>
      </c>
      <c r="B15" s="14"/>
      <c r="C15" s="23">
        <f>IF(0,"",COUNTIF(HB視察申込!B:J,B15))</f>
        <v>0</v>
      </c>
      <c r="D15" s="51"/>
      <c r="E15" s="51"/>
      <c r="F15" s="48"/>
      <c r="G15" s="22"/>
      <c r="H15" s="21">
        <f>COUNTIFS(HB視察申込!$B:$B,$B15,HB視察申込!H:H,"○")</f>
        <v>0</v>
      </c>
      <c r="I15" s="20">
        <f>COUNTIFS(HB視察申込!$B:$B,$B15,HB視察申込!D:D,"○")</f>
        <v>0</v>
      </c>
      <c r="J15" s="20">
        <f>COUNTIFS(HB視察申込!$B:$B,$B15,HB視察申込!E:E,"○")</f>
        <v>0</v>
      </c>
      <c r="K15" s="20">
        <f>COUNTIFS(HB視察申込!$B:$B,$B15,HB視察申込!F:F,"○")</f>
        <v>0</v>
      </c>
      <c r="L15" s="20">
        <f>COUNTIFS(HB視察申込!$B:$B,$B15,HB視察申込!G:G,"○")</f>
        <v>0</v>
      </c>
      <c r="M15" s="20">
        <f>COUNTIFS(HB視察申込!$B:$B,$B15,HB視察申込!H:H,"○")</f>
        <v>0</v>
      </c>
      <c r="N15" s="20">
        <f>COUNTIFS(HB視察申込!$B:$B,$B15,HB視察申込!I:I,"○")</f>
        <v>0</v>
      </c>
      <c r="O15" s="20">
        <f>COUNTIFS(HB視察申込!$B:$B,$B15,HB視察申込!J:J,"○")</f>
        <v>0</v>
      </c>
      <c r="P15" s="20">
        <f>COUNTIFS(HB視察申込!$B:$B,$B15,HB視察申込!L:L,"○")</f>
        <v>0</v>
      </c>
      <c r="Q15" s="22">
        <f>COUNTIFS(HB視察申込!$B:$B,$B15,HB視察申込!M:M,"○")</f>
        <v>0</v>
      </c>
    </row>
    <row r="16" spans="1:17" ht="30" customHeight="1" x14ac:dyDescent="0.15">
      <c r="A16" s="15">
        <f t="shared" si="0"/>
        <v>7</v>
      </c>
      <c r="B16" s="14"/>
      <c r="C16" s="23">
        <f>IF(0,"",COUNTIF(HB視察申込!B:J,B16))</f>
        <v>0</v>
      </c>
      <c r="D16" s="51"/>
      <c r="E16" s="51"/>
      <c r="F16" s="48"/>
      <c r="G16" s="22"/>
      <c r="H16" s="21">
        <f>COUNTIFS(HB視察申込!$B:$B,$B16,HB視察申込!H:H,"○")</f>
        <v>0</v>
      </c>
      <c r="I16" s="20">
        <f>COUNTIFS(HB視察申込!$B:$B,$B16,HB視察申込!D:D,"○")</f>
        <v>0</v>
      </c>
      <c r="J16" s="20">
        <f>COUNTIFS(HB視察申込!$B:$B,$B16,HB視察申込!E:E,"○")</f>
        <v>0</v>
      </c>
      <c r="K16" s="20">
        <f>COUNTIFS(HB視察申込!$B:$B,$B16,HB視察申込!F:F,"○")</f>
        <v>0</v>
      </c>
      <c r="L16" s="20">
        <f>COUNTIFS(HB視察申込!$B:$B,$B16,HB視察申込!G:G,"○")</f>
        <v>0</v>
      </c>
      <c r="M16" s="20">
        <f>COUNTIFS(HB視察申込!$B:$B,$B16,HB視察申込!H:H,"○")</f>
        <v>0</v>
      </c>
      <c r="N16" s="20">
        <f>COUNTIFS(HB視察申込!$B:$B,$B16,HB視察申込!I:I,"○")</f>
        <v>0</v>
      </c>
      <c r="O16" s="20">
        <f>COUNTIFS(HB視察申込!$B:$B,$B16,HB視察申込!J:J,"○")</f>
        <v>0</v>
      </c>
      <c r="P16" s="20">
        <f>COUNTIFS(HB視察申込!$B:$B,$B16,HB視察申込!L:L,"○")</f>
        <v>0</v>
      </c>
      <c r="Q16" s="22">
        <f>COUNTIFS(HB視察申込!$B:$B,$B16,HB視察申込!M:M,"○")</f>
        <v>0</v>
      </c>
    </row>
    <row r="17" spans="1:17" ht="30" customHeight="1" x14ac:dyDescent="0.15">
      <c r="A17" s="15">
        <f t="shared" si="0"/>
        <v>8</v>
      </c>
      <c r="B17" s="14"/>
      <c r="C17" s="23">
        <f>IF(0,"",COUNTIF(HB視察申込!B:J,B17))</f>
        <v>0</v>
      </c>
      <c r="D17" s="51"/>
      <c r="E17" s="51"/>
      <c r="F17" s="48"/>
      <c r="G17" s="22"/>
      <c r="H17" s="21">
        <f>COUNTIFS(HB視察申込!$B:$B,$B17,HB視察申込!H:H,"○")</f>
        <v>0</v>
      </c>
      <c r="I17" s="20">
        <f>COUNTIFS(HB視察申込!$B:$B,$B17,HB視察申込!D:D,"○")</f>
        <v>0</v>
      </c>
      <c r="J17" s="20">
        <f>COUNTIFS(HB視察申込!$B:$B,$B17,HB視察申込!E:E,"○")</f>
        <v>0</v>
      </c>
      <c r="K17" s="20">
        <f>COUNTIFS(HB視察申込!$B:$B,$B17,HB視察申込!F:F,"○")</f>
        <v>0</v>
      </c>
      <c r="L17" s="20">
        <f>COUNTIFS(HB視察申込!$B:$B,$B17,HB視察申込!G:G,"○")</f>
        <v>0</v>
      </c>
      <c r="M17" s="20">
        <f>COUNTIFS(HB視察申込!$B:$B,$B17,HB視察申込!H:H,"○")</f>
        <v>0</v>
      </c>
      <c r="N17" s="20">
        <f>COUNTIFS(HB視察申込!$B:$B,$B17,HB視察申込!I:I,"○")</f>
        <v>0</v>
      </c>
      <c r="O17" s="20">
        <f>COUNTIFS(HB視察申込!$B:$B,$B17,HB視察申込!J:J,"○")</f>
        <v>0</v>
      </c>
      <c r="P17" s="20">
        <f>COUNTIFS(HB視察申込!$B:$B,$B17,HB視察申込!L:L,"○")</f>
        <v>0</v>
      </c>
      <c r="Q17" s="22">
        <f>COUNTIFS(HB視察申込!$B:$B,$B17,HB視察申込!M:M,"○")</f>
        <v>0</v>
      </c>
    </row>
    <row r="18" spans="1:17" ht="30" customHeight="1" x14ac:dyDescent="0.15">
      <c r="A18" s="15">
        <f t="shared" si="0"/>
        <v>9</v>
      </c>
      <c r="B18" s="14"/>
      <c r="C18" s="23">
        <f>IF(0,"",COUNTIF(HB視察申込!B:J,B18))</f>
        <v>0</v>
      </c>
      <c r="D18" s="51"/>
      <c r="E18" s="51"/>
      <c r="F18" s="48"/>
      <c r="G18" s="22"/>
      <c r="H18" s="21">
        <f>COUNTIFS(HB視察申込!$B:$B,$B18,HB視察申込!H:H,"○")</f>
        <v>0</v>
      </c>
      <c r="I18" s="20">
        <f>COUNTIFS(HB視察申込!$B:$B,$B18,HB視察申込!D:D,"○")</f>
        <v>0</v>
      </c>
      <c r="J18" s="20">
        <f>COUNTIFS(HB視察申込!$B:$B,$B18,HB視察申込!E:E,"○")</f>
        <v>0</v>
      </c>
      <c r="K18" s="20">
        <f>COUNTIFS(HB視察申込!$B:$B,$B18,HB視察申込!F:F,"○")</f>
        <v>0</v>
      </c>
      <c r="L18" s="20">
        <f>COUNTIFS(HB視察申込!$B:$B,$B18,HB視察申込!G:G,"○")</f>
        <v>0</v>
      </c>
      <c r="M18" s="20">
        <f>COUNTIFS(HB視察申込!$B:$B,$B18,HB視察申込!H:H,"○")</f>
        <v>0</v>
      </c>
      <c r="N18" s="20">
        <f>COUNTIFS(HB視察申込!$B:$B,$B18,HB視察申込!I:I,"○")</f>
        <v>0</v>
      </c>
      <c r="O18" s="20">
        <f>COUNTIFS(HB視察申込!$B:$B,$B18,HB視察申込!J:J,"○")</f>
        <v>0</v>
      </c>
      <c r="P18" s="20">
        <f>COUNTIFS(HB視察申込!$B:$B,$B18,HB視察申込!L:L,"○")</f>
        <v>0</v>
      </c>
      <c r="Q18" s="22">
        <f>COUNTIFS(HB視察申込!$B:$B,$B18,HB視察申込!M:M,"○")</f>
        <v>0</v>
      </c>
    </row>
    <row r="19" spans="1:17" ht="30" customHeight="1" x14ac:dyDescent="0.15">
      <c r="A19" s="15">
        <f t="shared" si="0"/>
        <v>10</v>
      </c>
      <c r="B19" s="14"/>
      <c r="C19" s="23">
        <f>IF(0,"",COUNTIF(HB視察申込!B:J,B19))</f>
        <v>0</v>
      </c>
      <c r="D19" s="51"/>
      <c r="E19" s="51"/>
      <c r="F19" s="48"/>
      <c r="G19" s="22"/>
      <c r="H19" s="21">
        <f>COUNTIFS(HB視察申込!$B:$B,$B19,HB視察申込!H:H,"○")</f>
        <v>0</v>
      </c>
      <c r="I19" s="20">
        <f>COUNTIFS(HB視察申込!$B:$B,$B19,HB視察申込!D:D,"○")</f>
        <v>0</v>
      </c>
      <c r="J19" s="20">
        <f>COUNTIFS(HB視察申込!$B:$B,$B19,HB視察申込!E:E,"○")</f>
        <v>0</v>
      </c>
      <c r="K19" s="20">
        <f>COUNTIFS(HB視察申込!$B:$B,$B19,HB視察申込!F:F,"○")</f>
        <v>0</v>
      </c>
      <c r="L19" s="20">
        <f>COUNTIFS(HB視察申込!$B:$B,$B19,HB視察申込!G:G,"○")</f>
        <v>0</v>
      </c>
      <c r="M19" s="20">
        <f>COUNTIFS(HB視察申込!$B:$B,$B19,HB視察申込!H:H,"○")</f>
        <v>0</v>
      </c>
      <c r="N19" s="20">
        <f>COUNTIFS(HB視察申込!$B:$B,$B19,HB視察申込!I:I,"○")</f>
        <v>0</v>
      </c>
      <c r="O19" s="20">
        <f>COUNTIFS(HB視察申込!$B:$B,$B19,HB視察申込!J:J,"○")</f>
        <v>0</v>
      </c>
      <c r="P19" s="20">
        <f>COUNTIFS(HB視察申込!$B:$B,$B19,HB視察申込!L:L,"○")</f>
        <v>0</v>
      </c>
      <c r="Q19" s="22">
        <f>COUNTIFS(HB視察申込!$B:$B,$B19,HB視察申込!M:M,"○")</f>
        <v>0</v>
      </c>
    </row>
    <row r="20" spans="1:17" ht="30" customHeight="1" x14ac:dyDescent="0.15">
      <c r="A20" s="15">
        <f t="shared" si="0"/>
        <v>11</v>
      </c>
      <c r="B20" s="14"/>
      <c r="C20" s="23">
        <f>IF(0,"",COUNTIF(HB視察申込!B:J,B20))</f>
        <v>0</v>
      </c>
      <c r="D20" s="51"/>
      <c r="E20" s="51"/>
      <c r="F20" s="48"/>
      <c r="G20" s="22"/>
      <c r="H20" s="21">
        <f>COUNTIFS(HB視察申込!$B:$B,$B20,HB視察申込!H:H,"○")</f>
        <v>0</v>
      </c>
      <c r="I20" s="20">
        <f>COUNTIFS(HB視察申込!$B:$B,$B20,HB視察申込!D:D,"○")</f>
        <v>0</v>
      </c>
      <c r="J20" s="20">
        <f>COUNTIFS(HB視察申込!$B:$B,$B20,HB視察申込!E:E,"○")</f>
        <v>0</v>
      </c>
      <c r="K20" s="20">
        <f>COUNTIFS(HB視察申込!$B:$B,$B20,HB視察申込!F:F,"○")</f>
        <v>0</v>
      </c>
      <c r="L20" s="20">
        <f>COUNTIFS(HB視察申込!$B:$B,$B20,HB視察申込!G:G,"○")</f>
        <v>0</v>
      </c>
      <c r="M20" s="20">
        <f>COUNTIFS(HB視察申込!$B:$B,$B20,HB視察申込!H:H,"○")</f>
        <v>0</v>
      </c>
      <c r="N20" s="20">
        <f>COUNTIFS(HB視察申込!$B:$B,$B20,HB視察申込!I:I,"○")</f>
        <v>0</v>
      </c>
      <c r="O20" s="20">
        <f>COUNTIFS(HB視察申込!$B:$B,$B20,HB視察申込!J:J,"○")</f>
        <v>0</v>
      </c>
      <c r="P20" s="20">
        <f>COUNTIFS(HB視察申込!$B:$B,$B20,HB視察申込!L:L,"○")</f>
        <v>0</v>
      </c>
      <c r="Q20" s="22">
        <f>COUNTIFS(HB視察申込!$B:$B,$B20,HB視察申込!M:M,"○")</f>
        <v>0</v>
      </c>
    </row>
    <row r="21" spans="1:17" ht="30" customHeight="1" x14ac:dyDescent="0.15">
      <c r="A21" s="15">
        <f t="shared" si="0"/>
        <v>12</v>
      </c>
      <c r="B21" s="14"/>
      <c r="C21" s="23">
        <f>IF(0,"",COUNTIF(HB視察申込!B:J,B21))</f>
        <v>0</v>
      </c>
      <c r="D21" s="51"/>
      <c r="E21" s="51"/>
      <c r="F21" s="48"/>
      <c r="G21" s="22"/>
      <c r="H21" s="21">
        <f>COUNTIFS(HB視察申込!$B:$B,$B21,HB視察申込!H:H,"○")</f>
        <v>0</v>
      </c>
      <c r="I21" s="20">
        <f>COUNTIFS(HB視察申込!$B:$B,$B21,HB視察申込!D:D,"○")</f>
        <v>0</v>
      </c>
      <c r="J21" s="20">
        <f>COUNTIFS(HB視察申込!$B:$B,$B21,HB視察申込!E:E,"○")</f>
        <v>0</v>
      </c>
      <c r="K21" s="20">
        <f>COUNTIFS(HB視察申込!$B:$B,$B21,HB視察申込!F:F,"○")</f>
        <v>0</v>
      </c>
      <c r="L21" s="20">
        <f>COUNTIFS(HB視察申込!$B:$B,$B21,HB視察申込!G:G,"○")</f>
        <v>0</v>
      </c>
      <c r="M21" s="20">
        <f>COUNTIFS(HB視察申込!$B:$B,$B21,HB視察申込!H:H,"○")</f>
        <v>0</v>
      </c>
      <c r="N21" s="20">
        <f>COUNTIFS(HB視察申込!$B:$B,$B21,HB視察申込!I:I,"○")</f>
        <v>0</v>
      </c>
      <c r="O21" s="20">
        <f>COUNTIFS(HB視察申込!$B:$B,$B21,HB視察申込!J:J,"○")</f>
        <v>0</v>
      </c>
      <c r="P21" s="20">
        <f>COUNTIFS(HB視察申込!$B:$B,$B21,HB視察申込!L:L,"○")</f>
        <v>0</v>
      </c>
      <c r="Q21" s="22">
        <f>COUNTIFS(HB視察申込!$B:$B,$B21,HB視察申込!M:M,"○")</f>
        <v>0</v>
      </c>
    </row>
    <row r="22" spans="1:17" ht="30" customHeight="1" x14ac:dyDescent="0.15">
      <c r="A22" s="15">
        <f t="shared" si="0"/>
        <v>13</v>
      </c>
      <c r="B22" s="14"/>
      <c r="C22" s="23">
        <f>IF(0,"",COUNTIF(HB視察申込!B:J,B22))</f>
        <v>0</v>
      </c>
      <c r="D22" s="51"/>
      <c r="E22" s="51"/>
      <c r="F22" s="48"/>
      <c r="G22" s="22"/>
      <c r="H22" s="21">
        <f>COUNTIFS(HB視察申込!$B:$B,$B22,HB視察申込!H:H,"○")</f>
        <v>0</v>
      </c>
      <c r="I22" s="20">
        <f>COUNTIFS(HB視察申込!$B:$B,$B22,HB視察申込!D:D,"○")</f>
        <v>0</v>
      </c>
      <c r="J22" s="20">
        <f>COUNTIFS(HB視察申込!$B:$B,$B22,HB視察申込!E:E,"○")</f>
        <v>0</v>
      </c>
      <c r="K22" s="20">
        <f>COUNTIFS(HB視察申込!$B:$B,$B22,HB視察申込!F:F,"○")</f>
        <v>0</v>
      </c>
      <c r="L22" s="20">
        <f>COUNTIFS(HB視察申込!$B:$B,$B22,HB視察申込!G:G,"○")</f>
        <v>0</v>
      </c>
      <c r="M22" s="20">
        <f>COUNTIFS(HB視察申込!$B:$B,$B22,HB視察申込!H:H,"○")</f>
        <v>0</v>
      </c>
      <c r="N22" s="20">
        <f>COUNTIFS(HB視察申込!$B:$B,$B22,HB視察申込!I:I,"○")</f>
        <v>0</v>
      </c>
      <c r="O22" s="20">
        <f>COUNTIFS(HB視察申込!$B:$B,$B22,HB視察申込!J:J,"○")</f>
        <v>0</v>
      </c>
      <c r="P22" s="20">
        <f>COUNTIFS(HB視察申込!$B:$B,$B22,HB視察申込!L:L,"○")</f>
        <v>0</v>
      </c>
      <c r="Q22" s="22">
        <f>COUNTIFS(HB視察申込!$B:$B,$B22,HB視察申込!M:M,"○")</f>
        <v>0</v>
      </c>
    </row>
    <row r="23" spans="1:17" ht="30" customHeight="1" x14ac:dyDescent="0.15">
      <c r="A23" s="15">
        <f t="shared" si="0"/>
        <v>14</v>
      </c>
      <c r="B23" s="14"/>
      <c r="C23" s="23">
        <f>IF(0,"",COUNTIF(HB視察申込!B:J,B23))</f>
        <v>0</v>
      </c>
      <c r="D23" s="51"/>
      <c r="E23" s="51"/>
      <c r="F23" s="48"/>
      <c r="G23" s="22"/>
      <c r="H23" s="21">
        <f>COUNTIFS(HB視察申込!$B:$B,$B23,HB視察申込!H:H,"○")</f>
        <v>0</v>
      </c>
      <c r="I23" s="20">
        <f>COUNTIFS(HB視察申込!$B:$B,$B23,HB視察申込!D:D,"○")</f>
        <v>0</v>
      </c>
      <c r="J23" s="20">
        <f>COUNTIFS(HB視察申込!$B:$B,$B23,HB視察申込!E:E,"○")</f>
        <v>0</v>
      </c>
      <c r="K23" s="20">
        <f>COUNTIFS(HB視察申込!$B:$B,$B23,HB視察申込!F:F,"○")</f>
        <v>0</v>
      </c>
      <c r="L23" s="20">
        <f>COUNTIFS(HB視察申込!$B:$B,$B23,HB視察申込!G:G,"○")</f>
        <v>0</v>
      </c>
      <c r="M23" s="20">
        <f>COUNTIFS(HB視察申込!$B:$B,$B23,HB視察申込!H:H,"○")</f>
        <v>0</v>
      </c>
      <c r="N23" s="20">
        <f>COUNTIFS(HB視察申込!$B:$B,$B23,HB視察申込!I:I,"○")</f>
        <v>0</v>
      </c>
      <c r="O23" s="20">
        <f>COUNTIFS(HB視察申込!$B:$B,$B23,HB視察申込!J:J,"○")</f>
        <v>0</v>
      </c>
      <c r="P23" s="20">
        <f>COUNTIFS(HB視察申込!$B:$B,$B23,HB視察申込!L:L,"○")</f>
        <v>0</v>
      </c>
      <c r="Q23" s="22">
        <f>COUNTIFS(HB視察申込!$B:$B,$B23,HB視察申込!M:M,"○")</f>
        <v>0</v>
      </c>
    </row>
    <row r="24" spans="1:17" ht="30" customHeight="1" x14ac:dyDescent="0.15">
      <c r="A24" s="15">
        <f t="shared" si="0"/>
        <v>15</v>
      </c>
      <c r="B24" s="14"/>
      <c r="C24" s="23">
        <f>IF(0,"",COUNTIF(HB視察申込!B:J,B24))</f>
        <v>0</v>
      </c>
      <c r="D24" s="51"/>
      <c r="E24" s="51"/>
      <c r="F24" s="48"/>
      <c r="G24" s="22"/>
      <c r="H24" s="21">
        <f>COUNTIFS(HB視察申込!$B:$B,$B24,HB視察申込!H:H,"○")</f>
        <v>0</v>
      </c>
      <c r="I24" s="20">
        <f>COUNTIFS(HB視察申込!$B:$B,$B24,HB視察申込!D:D,"○")</f>
        <v>0</v>
      </c>
      <c r="J24" s="20">
        <f>COUNTIFS(HB視察申込!$B:$B,$B24,HB視察申込!E:E,"○")</f>
        <v>0</v>
      </c>
      <c r="K24" s="20">
        <f>COUNTIFS(HB視察申込!$B:$B,$B24,HB視察申込!F:F,"○")</f>
        <v>0</v>
      </c>
      <c r="L24" s="20">
        <f>COUNTIFS(HB視察申込!$B:$B,$B24,HB視察申込!G:G,"○")</f>
        <v>0</v>
      </c>
      <c r="M24" s="20">
        <f>COUNTIFS(HB視察申込!$B:$B,$B24,HB視察申込!H:H,"○")</f>
        <v>0</v>
      </c>
      <c r="N24" s="20">
        <f>COUNTIFS(HB視察申込!$B:$B,$B24,HB視察申込!I:I,"○")</f>
        <v>0</v>
      </c>
      <c r="O24" s="20">
        <f>COUNTIFS(HB視察申込!$B:$B,$B24,HB視察申込!J:J,"○")</f>
        <v>0</v>
      </c>
      <c r="P24" s="20">
        <f>COUNTIFS(HB視察申込!$B:$B,$B24,HB視察申込!L:L,"○")</f>
        <v>0</v>
      </c>
      <c r="Q24" s="22">
        <f>COUNTIFS(HB視察申込!$B:$B,$B24,HB視察申込!M:M,"○")</f>
        <v>0</v>
      </c>
    </row>
    <row r="25" spans="1:17" ht="30" customHeight="1" x14ac:dyDescent="0.15">
      <c r="A25" s="15">
        <f t="shared" si="0"/>
        <v>16</v>
      </c>
      <c r="B25" s="14"/>
      <c r="C25" s="23">
        <f>IF(0,"",COUNTIF(HB視察申込!B:J,B25))</f>
        <v>0</v>
      </c>
      <c r="D25" s="51"/>
      <c r="E25" s="51"/>
      <c r="F25" s="48"/>
      <c r="G25" s="22"/>
      <c r="H25" s="21">
        <f>COUNTIFS(HB視察申込!$B:$B,$B25,HB視察申込!H:H,"○")</f>
        <v>0</v>
      </c>
      <c r="I25" s="20">
        <f>COUNTIFS(HB視察申込!$B:$B,$B25,HB視察申込!D:D,"○")</f>
        <v>0</v>
      </c>
      <c r="J25" s="20">
        <f>COUNTIFS(HB視察申込!$B:$B,$B25,HB視察申込!E:E,"○")</f>
        <v>0</v>
      </c>
      <c r="K25" s="20">
        <f>COUNTIFS(HB視察申込!$B:$B,$B25,HB視察申込!F:F,"○")</f>
        <v>0</v>
      </c>
      <c r="L25" s="20">
        <f>COUNTIFS(HB視察申込!$B:$B,$B25,HB視察申込!G:G,"○")</f>
        <v>0</v>
      </c>
      <c r="M25" s="20">
        <f>COUNTIFS(HB視察申込!$B:$B,$B25,HB視察申込!H:H,"○")</f>
        <v>0</v>
      </c>
      <c r="N25" s="20">
        <f>COUNTIFS(HB視察申込!$B:$B,$B25,HB視察申込!I:I,"○")</f>
        <v>0</v>
      </c>
      <c r="O25" s="20">
        <f>COUNTIFS(HB視察申込!$B:$B,$B25,HB視察申込!J:J,"○")</f>
        <v>0</v>
      </c>
      <c r="P25" s="20">
        <f>COUNTIFS(HB視察申込!$B:$B,$B25,HB視察申込!L:L,"○")</f>
        <v>0</v>
      </c>
      <c r="Q25" s="22">
        <f>COUNTIFS(HB視察申込!$B:$B,$B25,HB視察申込!M:M,"○")</f>
        <v>0</v>
      </c>
    </row>
    <row r="26" spans="1:17" ht="30" customHeight="1" x14ac:dyDescent="0.15">
      <c r="A26" s="15">
        <f t="shared" si="0"/>
        <v>17</v>
      </c>
      <c r="B26" s="14"/>
      <c r="C26" s="23">
        <f>IF(0,"",COUNTIF(HB視察申込!B:J,B26))</f>
        <v>0</v>
      </c>
      <c r="D26" s="51"/>
      <c r="E26" s="51"/>
      <c r="F26" s="48"/>
      <c r="G26" s="22"/>
      <c r="H26" s="21">
        <f>COUNTIFS(HB視察申込!$B:$B,$B26,HB視察申込!H:H,"○")</f>
        <v>0</v>
      </c>
      <c r="I26" s="20">
        <f>COUNTIFS(HB視察申込!$B:$B,$B26,HB視察申込!D:D,"○")</f>
        <v>0</v>
      </c>
      <c r="J26" s="20">
        <f>COUNTIFS(HB視察申込!$B:$B,$B26,HB視察申込!E:E,"○")</f>
        <v>0</v>
      </c>
      <c r="K26" s="20">
        <f>COUNTIFS(HB視察申込!$B:$B,$B26,HB視察申込!F:F,"○")</f>
        <v>0</v>
      </c>
      <c r="L26" s="20">
        <f>COUNTIFS(HB視察申込!$B:$B,$B26,HB視察申込!G:G,"○")</f>
        <v>0</v>
      </c>
      <c r="M26" s="20">
        <f>COUNTIFS(HB視察申込!$B:$B,$B26,HB視察申込!H:H,"○")</f>
        <v>0</v>
      </c>
      <c r="N26" s="20">
        <f>COUNTIFS(HB視察申込!$B:$B,$B26,HB視察申込!I:I,"○")</f>
        <v>0</v>
      </c>
      <c r="O26" s="20">
        <f>COUNTIFS(HB視察申込!$B:$B,$B26,HB視察申込!J:J,"○")</f>
        <v>0</v>
      </c>
      <c r="P26" s="20">
        <f>COUNTIFS(HB視察申込!$B:$B,$B26,HB視察申込!L:L,"○")</f>
        <v>0</v>
      </c>
      <c r="Q26" s="22">
        <f>COUNTIFS(HB視察申込!$B:$B,$B26,HB視察申込!M:M,"○")</f>
        <v>0</v>
      </c>
    </row>
    <row r="27" spans="1:17" ht="30" customHeight="1" x14ac:dyDescent="0.15">
      <c r="A27" s="15">
        <f t="shared" si="0"/>
        <v>18</v>
      </c>
      <c r="B27" s="14"/>
      <c r="C27" s="23">
        <f>IF(0,"",COUNTIF(HB視察申込!B:J,B27))</f>
        <v>0</v>
      </c>
      <c r="D27" s="51"/>
      <c r="E27" s="51"/>
      <c r="F27" s="48"/>
      <c r="G27" s="22"/>
      <c r="H27" s="21">
        <f>COUNTIFS(HB視察申込!$B:$B,$B27,HB視察申込!H:H,"○")</f>
        <v>0</v>
      </c>
      <c r="I27" s="20">
        <f>COUNTIFS(HB視察申込!$B:$B,$B27,HB視察申込!D:D,"○")</f>
        <v>0</v>
      </c>
      <c r="J27" s="20">
        <f>COUNTIFS(HB視察申込!$B:$B,$B27,HB視察申込!E:E,"○")</f>
        <v>0</v>
      </c>
      <c r="K27" s="20">
        <f>COUNTIFS(HB視察申込!$B:$B,$B27,HB視察申込!F:F,"○")</f>
        <v>0</v>
      </c>
      <c r="L27" s="20">
        <f>COUNTIFS(HB視察申込!$B:$B,$B27,HB視察申込!G:G,"○")</f>
        <v>0</v>
      </c>
      <c r="M27" s="20">
        <f>COUNTIFS(HB視察申込!$B:$B,$B27,HB視察申込!H:H,"○")</f>
        <v>0</v>
      </c>
      <c r="N27" s="20">
        <f>COUNTIFS(HB視察申込!$B:$B,$B27,HB視察申込!I:I,"○")</f>
        <v>0</v>
      </c>
      <c r="O27" s="20">
        <f>COUNTIFS(HB視察申込!$B:$B,$B27,HB視察申込!J:J,"○")</f>
        <v>0</v>
      </c>
      <c r="P27" s="20">
        <f>COUNTIFS(HB視察申込!$B:$B,$B27,HB視察申込!L:L,"○")</f>
        <v>0</v>
      </c>
      <c r="Q27" s="22">
        <f>COUNTIFS(HB視察申込!$B:$B,$B27,HB視察申込!M:M,"○")</f>
        <v>0</v>
      </c>
    </row>
    <row r="28" spans="1:17" ht="30" customHeight="1" x14ac:dyDescent="0.15">
      <c r="A28" s="15">
        <f t="shared" si="0"/>
        <v>19</v>
      </c>
      <c r="B28" s="14"/>
      <c r="C28" s="23">
        <f>IF(0,"",COUNTIF(HB視察申込!B:J,B28))</f>
        <v>0</v>
      </c>
      <c r="D28" s="51"/>
      <c r="E28" s="51"/>
      <c r="F28" s="48"/>
      <c r="G28" s="22"/>
      <c r="H28" s="21">
        <f>COUNTIFS(HB視察申込!$B:$B,$B28,HB視察申込!H:H,"○")</f>
        <v>0</v>
      </c>
      <c r="I28" s="20">
        <f>COUNTIFS(HB視察申込!$B:$B,$B28,HB視察申込!D:D,"○")</f>
        <v>0</v>
      </c>
      <c r="J28" s="20">
        <f>COUNTIFS(HB視察申込!$B:$B,$B28,HB視察申込!E:E,"○")</f>
        <v>0</v>
      </c>
      <c r="K28" s="20">
        <f>COUNTIFS(HB視察申込!$B:$B,$B28,HB視察申込!F:F,"○")</f>
        <v>0</v>
      </c>
      <c r="L28" s="20">
        <f>COUNTIFS(HB視察申込!$B:$B,$B28,HB視察申込!G:G,"○")</f>
        <v>0</v>
      </c>
      <c r="M28" s="20">
        <f>COUNTIFS(HB視察申込!$B:$B,$B28,HB視察申込!H:H,"○")</f>
        <v>0</v>
      </c>
      <c r="N28" s="20">
        <f>COUNTIFS(HB視察申込!$B:$B,$B28,HB視察申込!I:I,"○")</f>
        <v>0</v>
      </c>
      <c r="O28" s="20">
        <f>COUNTIFS(HB視察申込!$B:$B,$B28,HB視察申込!J:J,"○")</f>
        <v>0</v>
      </c>
      <c r="P28" s="20">
        <f>COUNTIFS(HB視察申込!$B:$B,$B28,HB視察申込!L:L,"○")</f>
        <v>0</v>
      </c>
      <c r="Q28" s="22">
        <f>COUNTIFS(HB視察申込!$B:$B,$B28,HB視察申込!M:M,"○")</f>
        <v>0</v>
      </c>
    </row>
    <row r="29" spans="1:17" ht="30" customHeight="1" thickBot="1" x14ac:dyDescent="0.2">
      <c r="A29" s="28">
        <f t="shared" si="0"/>
        <v>20</v>
      </c>
      <c r="B29" s="75"/>
      <c r="C29" s="31">
        <f>IF(0,"",COUNTIF(HB視察申込!B:J,B29))</f>
        <v>0</v>
      </c>
      <c r="D29" s="52"/>
      <c r="E29" s="52"/>
      <c r="F29" s="54"/>
      <c r="G29" s="30"/>
      <c r="H29" s="78">
        <f>COUNTIFS(HB視察申込!$B:$B,$B29,HB視察申込!H:H,"○")</f>
        <v>0</v>
      </c>
      <c r="I29" s="29">
        <f>COUNTIFS(HB視察申込!$B:$B,$B29,HB視察申込!D:D,"○")</f>
        <v>0</v>
      </c>
      <c r="J29" s="29">
        <f>COUNTIFS(HB視察申込!$B:$B,$B29,HB視察申込!E:E,"○")</f>
        <v>0</v>
      </c>
      <c r="K29" s="29">
        <f>COUNTIFS(HB視察申込!$B:$B,$B29,HB視察申込!F:F,"○")</f>
        <v>0</v>
      </c>
      <c r="L29" s="29">
        <f>COUNTIFS(HB視察申込!$B:$B,$B29,HB視察申込!G:G,"○")</f>
        <v>0</v>
      </c>
      <c r="M29" s="29">
        <f>COUNTIFS(HB視察申込!$B:$B,$B29,HB視察申込!H:H,"○")</f>
        <v>0</v>
      </c>
      <c r="N29" s="29">
        <f>COUNTIFS(HB視察申込!$B:$B,$B29,HB視察申込!I:I,"○")</f>
        <v>0</v>
      </c>
      <c r="O29" s="29">
        <f>COUNTIFS(HB視察申込!$B:$B,$B29,HB視察申込!J:J,"○")</f>
        <v>0</v>
      </c>
      <c r="P29" s="29">
        <f>COUNTIFS(HB視察申込!$B:$B,$B29,HB視察申込!L:L,"○")</f>
        <v>0</v>
      </c>
      <c r="Q29" s="30">
        <f>COUNTIFS(HB視察申込!$B:$B,$B29,HB視察申込!M:M,"○")</f>
        <v>0</v>
      </c>
    </row>
    <row r="30" spans="1:17" ht="30" customHeight="1" thickTop="1" thickBot="1" x14ac:dyDescent="0.2">
      <c r="A30" s="24" t="s">
        <v>13</v>
      </c>
      <c r="B30" s="25"/>
      <c r="C30" s="32">
        <f>SUM(C10:C29)</f>
        <v>0</v>
      </c>
      <c r="D30" s="53"/>
      <c r="E30" s="53"/>
      <c r="F30" s="55">
        <f>SUM(F10:F29)</f>
        <v>0</v>
      </c>
      <c r="G30" s="27">
        <f>SUM(G10:G29)</f>
        <v>0</v>
      </c>
      <c r="H30" s="79">
        <f t="shared" ref="H30:O30" si="1">SUM(H10:H29)</f>
        <v>0</v>
      </c>
      <c r="I30" s="26">
        <f>SUM(I10:I29)</f>
        <v>0</v>
      </c>
      <c r="J30" s="26">
        <f>SUM(J10:J29)</f>
        <v>0</v>
      </c>
      <c r="K30" s="26">
        <f>SUM(K10:K29)</f>
        <v>0</v>
      </c>
      <c r="L30" s="26">
        <f>SUM(L10:L29)</f>
        <v>0</v>
      </c>
      <c r="M30" s="26">
        <f>SUM(M10:M29)</f>
        <v>0</v>
      </c>
      <c r="N30" s="26">
        <f t="shared" si="1"/>
        <v>0</v>
      </c>
      <c r="O30" s="26">
        <f t="shared" si="1"/>
        <v>0</v>
      </c>
      <c r="P30" s="26">
        <f>SUM(P10:P29)</f>
        <v>0</v>
      </c>
      <c r="Q30" s="27">
        <f>SUM(Q10:Q29)</f>
        <v>0</v>
      </c>
    </row>
  </sheetData>
  <mergeCells count="12">
    <mergeCell ref="B2:O3"/>
    <mergeCell ref="A6:A8"/>
    <mergeCell ref="B6:B8"/>
    <mergeCell ref="C6:C8"/>
    <mergeCell ref="F6:G6"/>
    <mergeCell ref="F7:G7"/>
    <mergeCell ref="H6:J6"/>
    <mergeCell ref="K6:M6"/>
    <mergeCell ref="N6:O6"/>
    <mergeCell ref="H7:J7"/>
    <mergeCell ref="K7:M7"/>
    <mergeCell ref="N7:O7"/>
  </mergeCells>
  <phoneticPr fontId="1"/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301C343-D870-4CDC-9202-D8F1BB9F1889}">
            <xm:f>HB視察申込!$F$17&lt;&gt;""</xm:f>
            <x14:dxf>
              <fill>
                <patternFill>
                  <bgColor theme="1" tint="0.14996795556505021"/>
                </patternFill>
              </fill>
            </x14:dxf>
          </x14:cfRule>
          <xm:sqref>F11:G19 F24:G29</xm:sqref>
        </x14:conditionalFormatting>
        <x14:conditionalFormatting xmlns:xm="http://schemas.microsoft.com/office/excel/2006/main">
          <x14:cfRule type="expression" priority="1" id="{65A614A1-9705-4FD0-AB5B-18732CB633EC}">
            <xm:f>HB視察申込!$F$17&lt;&gt;""</xm:f>
            <x14:dxf>
              <fill>
                <patternFill>
                  <bgColor theme="1" tint="0.14996795556505021"/>
                </patternFill>
              </fill>
            </x14:dxf>
          </x14:cfRule>
          <xm:sqref>F20:G23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HB視察申込</vt:lpstr>
      <vt:lpstr>数とりまとめ</vt:lpstr>
      <vt:lpstr>HB視察申込!Print_Area</vt:lpstr>
      <vt:lpstr>数とりまとめ!Print_Area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2024-08-20T10:35:45Z</dcterms:created>
  <dcterms:modified xsi:type="dcterms:W3CDTF">2024-08-21T11:48:07Z</dcterms:modified>
</cp:coreProperties>
</file>