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CACB88BB-01CF-41B7-9B5B-5BD1245F9B1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剣道視察申込" sheetId="2" r:id="rId1"/>
    <sheet name="数とりまとめ" sheetId="4" r:id="rId2"/>
  </sheets>
  <definedNames>
    <definedName name="_xlnm.Print_Area" localSheetId="0">剣道視察申込!$A$1:$J$37</definedName>
    <definedName name="_xlnm.Print_Area" localSheetId="1">数とりまとめ!$A$1:$J$27</definedName>
  </definedNames>
  <calcPr calcId="191029"/>
</workbook>
</file>

<file path=xl/calcChain.xml><?xml version="1.0" encoding="utf-8"?>
<calcChain xmlns="http://schemas.openxmlformats.org/spreadsheetml/2006/main">
  <c r="F9" i="4" l="1"/>
  <c r="G9" i="4"/>
  <c r="H9" i="4"/>
  <c r="I9" i="4"/>
  <c r="J9" i="4"/>
  <c r="B10" i="4" l="1"/>
  <c r="J10" i="4" l="1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E26" i="2"/>
  <c r="E25" i="2"/>
  <c r="E29" i="2"/>
  <c r="E24" i="2"/>
  <c r="E19" i="2"/>
  <c r="E15" i="2"/>
  <c r="E23" i="2"/>
  <c r="E30" i="2"/>
  <c r="E18" i="2"/>
  <c r="E17" i="2"/>
  <c r="E35" i="2"/>
  <c r="E16" i="2"/>
  <c r="E27" i="2"/>
  <c r="E34" i="2"/>
  <c r="E33" i="2"/>
  <c r="E28" i="2"/>
  <c r="E32" i="2"/>
  <c r="E20" i="2"/>
  <c r="E31" i="2"/>
  <c r="E22" i="2"/>
  <c r="E21" i="2"/>
  <c r="C9" i="4" l="1"/>
  <c r="C10" i="4"/>
  <c r="I19" i="4"/>
  <c r="H19" i="4"/>
  <c r="G19" i="4"/>
  <c r="F19" i="4"/>
  <c r="C19" i="4"/>
  <c r="A19" i="4"/>
  <c r="I18" i="4"/>
  <c r="H18" i="4"/>
  <c r="G18" i="4"/>
  <c r="F18" i="4"/>
  <c r="C18" i="4"/>
  <c r="A18" i="4"/>
  <c r="I17" i="4"/>
  <c r="H17" i="4"/>
  <c r="G17" i="4"/>
  <c r="F17" i="4"/>
  <c r="C17" i="4"/>
  <c r="A17" i="4"/>
  <c r="I16" i="4"/>
  <c r="H16" i="4"/>
  <c r="G16" i="4"/>
  <c r="F16" i="4"/>
  <c r="C16" i="4"/>
  <c r="A16" i="4"/>
  <c r="I22" i="4"/>
  <c r="H22" i="4"/>
  <c r="G22" i="4"/>
  <c r="F22" i="4"/>
  <c r="C22" i="4"/>
  <c r="A22" i="4"/>
  <c r="I21" i="4"/>
  <c r="H21" i="4"/>
  <c r="G21" i="4"/>
  <c r="F21" i="4"/>
  <c r="C21" i="4"/>
  <c r="A21" i="4"/>
  <c r="I20" i="4"/>
  <c r="H20" i="4"/>
  <c r="G20" i="4"/>
  <c r="F20" i="4"/>
  <c r="C20" i="4"/>
  <c r="A20" i="4"/>
  <c r="F15" i="4" l="1"/>
  <c r="F12" i="4" l="1"/>
  <c r="C12" i="4" l="1"/>
  <c r="C11" i="4"/>
  <c r="C13" i="4"/>
  <c r="C14" i="4"/>
  <c r="C15" i="4"/>
  <c r="C23" i="4"/>
  <c r="C24" i="4"/>
  <c r="C25" i="4"/>
  <c r="C26" i="4"/>
  <c r="G12" i="4"/>
  <c r="H12" i="4"/>
  <c r="I12" i="4"/>
  <c r="G13" i="4"/>
  <c r="H13" i="4"/>
  <c r="I13" i="4"/>
  <c r="G14" i="4"/>
  <c r="H14" i="4"/>
  <c r="I14" i="4"/>
  <c r="G15" i="4"/>
  <c r="H15" i="4"/>
  <c r="I15" i="4"/>
  <c r="G23" i="4"/>
  <c r="H23" i="4"/>
  <c r="I23" i="4"/>
  <c r="G24" i="4"/>
  <c r="H24" i="4"/>
  <c r="I24" i="4"/>
  <c r="G25" i="4"/>
  <c r="H25" i="4"/>
  <c r="I25" i="4"/>
  <c r="G26" i="4"/>
  <c r="H26" i="4"/>
  <c r="I26" i="4"/>
  <c r="F13" i="4"/>
  <c r="F14" i="4"/>
  <c r="F23" i="4"/>
  <c r="F24" i="4"/>
  <c r="F25" i="4"/>
  <c r="F26" i="4"/>
  <c r="G11" i="4"/>
  <c r="H11" i="4"/>
  <c r="I11" i="4"/>
  <c r="G10" i="4"/>
  <c r="H10" i="4"/>
  <c r="I10" i="4"/>
  <c r="F11" i="4"/>
  <c r="F10" i="4"/>
  <c r="G27" i="4" l="1"/>
  <c r="C27" i="4"/>
  <c r="J27" i="4"/>
  <c r="I27" i="4"/>
  <c r="H27" i="4"/>
  <c r="F27" i="4"/>
  <c r="A26" i="4"/>
  <c r="A25" i="4"/>
  <c r="A24" i="4"/>
  <c r="A23" i="4"/>
  <c r="A15" i="4"/>
  <c r="A14" i="4"/>
  <c r="A13" i="4"/>
  <c r="A12" i="4"/>
  <c r="A11" i="4"/>
  <c r="A10" i="4"/>
</calcChain>
</file>

<file path=xl/sharedStrings.xml><?xml version="1.0" encoding="utf-8"?>
<sst xmlns="http://schemas.openxmlformats.org/spreadsheetml/2006/main" count="47" uniqueCount="30">
  <si>
    <t>市町名</t>
    <rPh sb="0" eb="1">
      <t>シ</t>
    </rPh>
    <rPh sb="1" eb="2">
      <t>マチ</t>
    </rPh>
    <rPh sb="2" eb="3">
      <t>メイ</t>
    </rPh>
    <phoneticPr fontId="1"/>
  </si>
  <si>
    <t>神埼中央公園体育館</t>
    <rPh sb="0" eb="9">
      <t>カンザキチュウオウコウエンタイイクカン</t>
    </rPh>
    <phoneticPr fontId="1"/>
  </si>
  <si>
    <t>主事</t>
    <rPh sb="0" eb="2">
      <t>シュジ</t>
    </rPh>
    <phoneticPr fontId="1"/>
  </si>
  <si>
    <t>△△市</t>
    <rPh sb="2" eb="3">
      <t>シ</t>
    </rPh>
    <phoneticPr fontId="1"/>
  </si>
  <si>
    <t>１日目</t>
    <rPh sb="1" eb="2">
      <t>ヒ</t>
    </rPh>
    <rPh sb="2" eb="3">
      <t>メ</t>
    </rPh>
    <phoneticPr fontId="1"/>
  </si>
  <si>
    <t>２日目</t>
    <rPh sb="1" eb="2">
      <t>ヒ</t>
    </rPh>
    <rPh sb="2" eb="3">
      <t>メ</t>
    </rPh>
    <phoneticPr fontId="1"/>
  </si>
  <si>
    <t>３日目</t>
    <rPh sb="1" eb="2">
      <t>ヒ</t>
    </rPh>
    <rPh sb="2" eb="3">
      <t>メ</t>
    </rPh>
    <phoneticPr fontId="1"/>
  </si>
  <si>
    <t>職名</t>
    <rPh sb="0" eb="1">
      <t>ショク</t>
    </rPh>
    <rPh sb="1" eb="2">
      <t>メイ</t>
    </rPh>
    <phoneticPr fontId="1"/>
  </si>
  <si>
    <t>氏名</t>
    <rPh sb="0" eb="1">
      <t>シ</t>
    </rPh>
    <rPh sb="1" eb="2">
      <t>メイ</t>
    </rPh>
    <phoneticPr fontId="1"/>
  </si>
  <si>
    <t>NO.</t>
    <phoneticPr fontId="1"/>
  </si>
  <si>
    <t>最大人数</t>
    <rPh sb="0" eb="2">
      <t>サイダイ</t>
    </rPh>
    <rPh sb="2" eb="4">
      <t>ニンズウ</t>
    </rPh>
    <phoneticPr fontId="1"/>
  </si>
  <si>
    <t>市町名
(協会名)</t>
    <rPh sb="0" eb="1">
      <t>シ</t>
    </rPh>
    <rPh sb="1" eb="2">
      <t>マチ</t>
    </rPh>
    <rPh sb="2" eb="3">
      <t>メイ</t>
    </rPh>
    <rPh sb="5" eb="8">
      <t>キョウカイメイ</t>
    </rPh>
    <phoneticPr fontId="1"/>
  </si>
  <si>
    <t>○</t>
  </si>
  <si>
    <t>計</t>
    <rPh sb="0" eb="1">
      <t>ケイ</t>
    </rPh>
    <phoneticPr fontId="1"/>
  </si>
  <si>
    <t>「ＳＡＧＡ２０２４国民スポーツ大会」剣道競技視察申込書</t>
    <rPh sb="18" eb="20">
      <t>ケンドウ</t>
    </rPh>
    <phoneticPr fontId="1"/>
  </si>
  <si>
    <t>連絡担当者</t>
    <rPh sb="0" eb="2">
      <t>レンラク</t>
    </rPh>
    <rPh sb="2" eb="5">
      <t>タントウシャ</t>
    </rPh>
    <phoneticPr fontId="1"/>
  </si>
  <si>
    <t>職・氏名</t>
    <rPh sb="0" eb="1">
      <t>ショク</t>
    </rPh>
    <rPh sb="2" eb="3">
      <t>シ</t>
    </rPh>
    <rPh sb="3" eb="4">
      <t>メイ</t>
    </rPh>
    <phoneticPr fontId="1"/>
  </si>
  <si>
    <t>ＴＥＬ</t>
  </si>
  <si>
    <t>　</t>
  </si>
  <si>
    <t>E-mail</t>
  </si>
  <si>
    <t>県・市町名／団体名</t>
    <rPh sb="0" eb="1">
      <t>ケン</t>
    </rPh>
    <rPh sb="2" eb="3">
      <t>シ</t>
    </rPh>
    <rPh sb="3" eb="4">
      <t>マチ</t>
    </rPh>
    <rPh sb="4" eb="5">
      <t>メイ</t>
    </rPh>
    <rPh sb="6" eb="8">
      <t>ダンタイ</t>
    </rPh>
    <rPh sb="8" eb="9">
      <t>メイ</t>
    </rPh>
    <phoneticPr fontId="1"/>
  </si>
  <si>
    <t>○</t>
    <phoneticPr fontId="1"/>
  </si>
  <si>
    <t>神埼　太郎</t>
    <rPh sb="0" eb="2">
      <t>カンザキ</t>
    </rPh>
    <rPh sb="3" eb="5">
      <t>タロウ</t>
    </rPh>
    <phoneticPr fontId="1"/>
  </si>
  <si>
    <r>
      <t xml:space="preserve">NO.
</t>
    </r>
    <r>
      <rPr>
        <sz val="9"/>
        <color rgb="FFFF0000"/>
        <rFont val="HG丸ｺﾞｼｯｸM-PRO"/>
        <family val="3"/>
        <charset val="128"/>
      </rPr>
      <t>（自動入力です）</t>
    </r>
    <rPh sb="5" eb="9">
      <t>ジドウニュウリョク</t>
    </rPh>
    <phoneticPr fontId="1"/>
  </si>
  <si>
    <t>審判・監督会議</t>
    <rPh sb="0" eb="2">
      <t>シンパン</t>
    </rPh>
    <rPh sb="3" eb="5">
      <t>カントク</t>
    </rPh>
    <rPh sb="5" eb="7">
      <t>カイギ</t>
    </rPh>
    <phoneticPr fontId="1"/>
  </si>
  <si>
    <t>競技役員リハーサル</t>
    <rPh sb="0" eb="4">
      <t>キョウギヤクイン</t>
    </rPh>
    <phoneticPr fontId="1"/>
  </si>
  <si>
    <t>※視察に関しての人数制限等はございません。</t>
    <rPh sb="1" eb="3">
      <t>シサツ</t>
    </rPh>
    <rPh sb="4" eb="5">
      <t>カン</t>
    </rPh>
    <rPh sb="8" eb="10">
      <t>ニンズウ</t>
    </rPh>
    <rPh sb="10" eb="12">
      <t>セイゲン</t>
    </rPh>
    <rPh sb="12" eb="13">
      <t>トウ</t>
    </rPh>
    <phoneticPr fontId="8"/>
  </si>
  <si>
    <r>
      <rPr>
        <sz val="9"/>
        <color theme="1"/>
        <rFont val="HG丸ｺﾞｼｯｸM-PRO"/>
        <family val="3"/>
        <charset val="128"/>
      </rPr>
      <t>ふりがな</t>
    </r>
    <r>
      <rPr>
        <sz val="9"/>
        <color rgb="FFFF0000"/>
        <rFont val="HG丸ｺﾞｼｯｸM-PRO"/>
        <family val="3"/>
        <charset val="128"/>
      </rPr>
      <t xml:space="preserve">
（自動入力です。異なる場合は適宜修正お願いします。）</t>
    </r>
    <rPh sb="6" eb="8">
      <t>ジドウ</t>
    </rPh>
    <rPh sb="8" eb="10">
      <t>ニュウリョク</t>
    </rPh>
    <rPh sb="13" eb="14">
      <t>コト</t>
    </rPh>
    <rPh sb="16" eb="18">
      <t>バアイ</t>
    </rPh>
    <rPh sb="19" eb="21">
      <t>テキギ</t>
    </rPh>
    <rPh sb="21" eb="23">
      <t>シュウセイ</t>
    </rPh>
    <rPh sb="24" eb="25">
      <t>ネガ</t>
    </rPh>
    <phoneticPr fontId="1"/>
  </si>
  <si>
    <t>「ＳＡＧＡ２０２４国民スポーツ大会」剣道競技　視察申込書</t>
    <rPh sb="18" eb="20">
      <t>ケンドウ</t>
    </rPh>
    <phoneticPr fontId="1"/>
  </si>
  <si>
    <t>※競技役員リハーサル、審判・監督会議への参加（視聴）は後催県の開催市町、県剣道連盟の方に限らせていただきます。</t>
    <rPh sb="1" eb="5">
      <t>キョウギヤクイン</t>
    </rPh>
    <rPh sb="11" eb="13">
      <t>シンパン</t>
    </rPh>
    <rPh sb="14" eb="16">
      <t>カントク</t>
    </rPh>
    <rPh sb="16" eb="18">
      <t>カイギ</t>
    </rPh>
    <rPh sb="20" eb="22">
      <t>サンカ</t>
    </rPh>
    <rPh sb="23" eb="25">
      <t>シチョウ</t>
    </rPh>
    <rPh sb="27" eb="28">
      <t>アト</t>
    </rPh>
    <rPh sb="28" eb="29">
      <t>モヨオ</t>
    </rPh>
    <rPh sb="29" eb="30">
      <t>ケン</t>
    </rPh>
    <rPh sb="31" eb="33">
      <t>カイサイ</t>
    </rPh>
    <rPh sb="33" eb="34">
      <t>シ</t>
    </rPh>
    <rPh sb="34" eb="35">
      <t>マチ</t>
    </rPh>
    <rPh sb="36" eb="37">
      <t>ケン</t>
    </rPh>
    <rPh sb="37" eb="39">
      <t>ケンドウ</t>
    </rPh>
    <rPh sb="39" eb="41">
      <t>レンメイ</t>
    </rPh>
    <rPh sb="42" eb="43">
      <t>ホウ</t>
    </rPh>
    <rPh sb="44" eb="45">
      <t>カギ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</si>
</sst>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/d\(aaa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176" fontId="2" fillId="0" borderId="15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/>
    <xf numFmtId="0" fontId="2" fillId="0" borderId="39" xfId="0" applyFont="1" applyBorder="1"/>
    <xf numFmtId="0" fontId="2" fillId="0" borderId="21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Continuous"/>
    </xf>
    <xf numFmtId="0" fontId="2" fillId="0" borderId="46" xfId="0" applyFont="1" applyFill="1" applyBorder="1" applyAlignment="1">
      <alignment horizontal="centerContinuous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7" fontId="2" fillId="2" borderId="3" xfId="0" applyNumberFormat="1" applyFont="1" applyFill="1" applyBorder="1" applyAlignment="1">
      <alignment vertical="center"/>
    </xf>
    <xf numFmtId="177" fontId="2" fillId="2" borderId="4" xfId="0" applyNumberFormat="1" applyFont="1" applyFill="1" applyBorder="1" applyAlignment="1">
      <alignment vertical="center"/>
    </xf>
    <xf numFmtId="0" fontId="2" fillId="2" borderId="39" xfId="0" applyFont="1" applyFill="1" applyBorder="1"/>
    <xf numFmtId="177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7" fontId="2" fillId="2" borderId="30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64" xfId="0" applyFont="1" applyFill="1" applyBorder="1"/>
    <xf numFmtId="0" fontId="2" fillId="0" borderId="5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36" xfId="0" applyFont="1" applyBorder="1" applyAlignment="1">
      <alignment horizont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14</xdr:row>
      <xdr:rowOff>133352</xdr:rowOff>
    </xdr:from>
    <xdr:ext cx="142874" cy="142874"/>
    <xdr:sp macro="" textlink="">
      <xdr:nvSpPr>
        <xdr:cNvPr id="2" name="楕円 1" descr="例">
          <a:extLst>
            <a:ext uri="{FF2B5EF4-FFF2-40B4-BE49-F238E27FC236}">
              <a16:creationId xmlns:a16="http://schemas.microsoft.com/office/drawing/2014/main" id="{4BF88AD9-36A8-4CF2-8366-EEF84CF14D78}"/>
            </a:ext>
          </a:extLst>
        </xdr:cNvPr>
        <xdr:cNvSpPr/>
      </xdr:nvSpPr>
      <xdr:spPr>
        <a:xfrm>
          <a:off x="142875" y="2400302"/>
          <a:ext cx="142874" cy="14287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square" rtlCol="0" anchor="ctr" anchorCtr="1">
          <a:no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</a:rPr>
            <a:t>例</a:t>
          </a:r>
        </a:p>
      </xdr:txBody>
    </xdr:sp>
    <xdr:clientData/>
  </xdr:oneCellAnchor>
  <xdr:oneCellAnchor>
    <xdr:from>
      <xdr:col>6</xdr:col>
      <xdr:colOff>434980</xdr:colOff>
      <xdr:row>10</xdr:row>
      <xdr:rowOff>0</xdr:rowOff>
    </xdr:from>
    <xdr:ext cx="2898294" cy="2802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7172FF-198B-4C27-A43B-E40E97214873}"/>
            </a:ext>
          </a:extLst>
        </xdr:cNvPr>
        <xdr:cNvSpPr txBox="1"/>
      </xdr:nvSpPr>
      <xdr:spPr>
        <a:xfrm>
          <a:off x="5426080" y="1336675"/>
          <a:ext cx="2898294" cy="28020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申込書提出先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en-US" altLang="ja-JP" sz="1200"/>
            <a:t>sports@city.kanzaki.lg.jp</a:t>
          </a:r>
          <a:endParaRPr kumimoji="1" lang="ja-JP" altLang="en-US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8</xdr:row>
      <xdr:rowOff>133352</xdr:rowOff>
    </xdr:from>
    <xdr:ext cx="142874" cy="142874"/>
    <xdr:sp macro="" textlink="">
      <xdr:nvSpPr>
        <xdr:cNvPr id="2" name="楕円 1" descr="例">
          <a:extLst>
            <a:ext uri="{FF2B5EF4-FFF2-40B4-BE49-F238E27FC236}">
              <a16:creationId xmlns:a16="http://schemas.microsoft.com/office/drawing/2014/main" id="{F952F50F-AB01-4E1C-B3C3-E2572EA61F53}"/>
            </a:ext>
          </a:extLst>
        </xdr:cNvPr>
        <xdr:cNvSpPr/>
      </xdr:nvSpPr>
      <xdr:spPr>
        <a:xfrm>
          <a:off x="142875" y="2400302"/>
          <a:ext cx="142874" cy="14287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square" rtlCol="0" anchor="ctr" anchorCtr="1">
          <a:no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</a:rPr>
            <a:t>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F5F7-71E9-431B-912B-48CD051F1194}">
  <sheetPr>
    <tabColor rgb="FFFFFF00"/>
    <pageSetUpPr fitToPage="1"/>
  </sheetPr>
  <dimension ref="A1:O37"/>
  <sheetViews>
    <sheetView tabSelected="1" view="pageBreakPreview" topLeftCell="A31" zoomScaleNormal="100" zoomScaleSheetLayoutView="100" workbookViewId="0">
      <selection activeCell="B37" sqref="B37"/>
    </sheetView>
  </sheetViews>
  <sheetFormatPr defaultRowHeight="13.5" outlineLevelCol="1" x14ac:dyDescent="0.15"/>
  <cols>
    <col min="1" max="1" width="8" style="1" customWidth="1" outlineLevel="1"/>
    <col min="2" max="2" width="18.5" style="21" customWidth="1"/>
    <col min="3" max="3" width="9" style="21" bestFit="1" customWidth="1"/>
    <col min="4" max="5" width="13.25" style="54" bestFit="1" customWidth="1"/>
    <col min="6" max="6" width="13" style="21" customWidth="1"/>
    <col min="7" max="10" width="11.125" style="1" customWidth="1"/>
    <col min="11" max="16384" width="9" style="1"/>
  </cols>
  <sheetData>
    <row r="1" spans="1:13" x14ac:dyDescent="0.15">
      <c r="B1" s="29"/>
      <c r="C1" s="29"/>
      <c r="D1" s="52"/>
      <c r="E1" s="52"/>
      <c r="F1" s="29"/>
      <c r="G1" s="29"/>
      <c r="H1" s="29"/>
      <c r="I1" s="29"/>
      <c r="J1" s="29"/>
    </row>
    <row r="2" spans="1:13" ht="42" customHeight="1" x14ac:dyDescent="0.15">
      <c r="B2" s="120" t="s">
        <v>28</v>
      </c>
      <c r="C2" s="120"/>
      <c r="D2" s="120"/>
      <c r="E2" s="120"/>
      <c r="F2" s="120"/>
      <c r="G2" s="120"/>
      <c r="H2" s="120"/>
      <c r="I2" s="120"/>
      <c r="J2" s="120"/>
    </row>
    <row r="3" spans="1:13" ht="17.25" customHeight="1" x14ac:dyDescent="0.15">
      <c r="B3" s="120"/>
      <c r="C3" s="120"/>
      <c r="D3" s="120"/>
      <c r="E3" s="120"/>
      <c r="F3" s="120"/>
      <c r="G3" s="120"/>
      <c r="H3" s="120"/>
      <c r="I3" s="120"/>
      <c r="J3" s="120"/>
    </row>
    <row r="4" spans="1:13" ht="17.25" customHeight="1" x14ac:dyDescent="0.15">
      <c r="B4" s="7"/>
      <c r="C4" s="7"/>
      <c r="D4" s="7"/>
      <c r="E4" s="58"/>
      <c r="F4" s="7"/>
      <c r="G4" s="7"/>
      <c r="H4" s="7"/>
      <c r="I4" s="7"/>
      <c r="J4" s="7"/>
    </row>
    <row r="5" spans="1:13" ht="35.25" customHeight="1" x14ac:dyDescent="0.15">
      <c r="B5" s="121" t="s">
        <v>15</v>
      </c>
      <c r="C5" s="122"/>
      <c r="D5" s="122"/>
      <c r="E5" s="122"/>
      <c r="F5" s="123"/>
      <c r="G5" s="7"/>
      <c r="H5" s="7"/>
      <c r="I5" s="7"/>
      <c r="J5" s="7"/>
    </row>
    <row r="6" spans="1:13" ht="35.25" customHeight="1" x14ac:dyDescent="0.15">
      <c r="B6" s="84" t="s">
        <v>20</v>
      </c>
      <c r="C6" s="124"/>
      <c r="D6" s="125"/>
      <c r="E6" s="125"/>
      <c r="F6" s="126"/>
      <c r="G6" s="7"/>
      <c r="H6" s="7"/>
      <c r="I6" s="7"/>
      <c r="J6" s="7"/>
    </row>
    <row r="7" spans="1:13" ht="35.25" customHeight="1" x14ac:dyDescent="0.15">
      <c r="B7" s="85" t="s">
        <v>16</v>
      </c>
      <c r="C7" s="124"/>
      <c r="D7" s="125"/>
      <c r="E7" s="125"/>
      <c r="F7" s="126"/>
      <c r="G7" s="7"/>
      <c r="H7" s="7"/>
      <c r="I7" s="7"/>
      <c r="J7" s="7"/>
    </row>
    <row r="8" spans="1:13" ht="35.25" customHeight="1" x14ac:dyDescent="0.15">
      <c r="B8" s="85" t="s">
        <v>17</v>
      </c>
      <c r="C8" s="124" t="s">
        <v>18</v>
      </c>
      <c r="D8" s="125"/>
      <c r="E8" s="125"/>
      <c r="F8" s="126"/>
      <c r="G8" s="7"/>
      <c r="H8" s="7"/>
      <c r="I8" s="7"/>
      <c r="J8" s="7"/>
    </row>
    <row r="9" spans="1:13" ht="35.25" customHeight="1" x14ac:dyDescent="0.15">
      <c r="B9" s="85" t="s">
        <v>19</v>
      </c>
      <c r="C9" s="124"/>
      <c r="D9" s="125"/>
      <c r="E9" s="125"/>
      <c r="F9" s="126"/>
      <c r="G9" s="7"/>
      <c r="H9" s="7"/>
      <c r="I9" s="7"/>
      <c r="J9" s="7"/>
      <c r="M9" s="1" t="s">
        <v>21</v>
      </c>
    </row>
    <row r="10" spans="1:13" ht="17.25" customHeight="1" x14ac:dyDescent="0.15">
      <c r="B10" s="7"/>
      <c r="C10" s="7"/>
      <c r="D10" s="7"/>
      <c r="E10" s="58"/>
      <c r="F10" s="7"/>
      <c r="G10" s="7"/>
      <c r="H10" s="7"/>
      <c r="I10" s="7"/>
      <c r="J10" s="7"/>
    </row>
    <row r="11" spans="1:13" ht="27.95" customHeight="1" thickBot="1" x14ac:dyDescent="0.2">
      <c r="B11" s="2"/>
      <c r="C11" s="2"/>
      <c r="D11" s="53"/>
      <c r="E11" s="53"/>
      <c r="F11" s="19"/>
    </row>
    <row r="12" spans="1:13" ht="20.25" customHeight="1" x14ac:dyDescent="0.15">
      <c r="A12" s="106" t="s">
        <v>23</v>
      </c>
      <c r="B12" s="108" t="s">
        <v>0</v>
      </c>
      <c r="C12" s="111" t="s">
        <v>7</v>
      </c>
      <c r="D12" s="114" t="s">
        <v>8</v>
      </c>
      <c r="E12" s="117" t="s">
        <v>27</v>
      </c>
      <c r="F12" s="62">
        <v>45561</v>
      </c>
      <c r="G12" s="60">
        <v>45562</v>
      </c>
      <c r="H12" s="71">
        <v>45563</v>
      </c>
      <c r="I12" s="59">
        <v>45564</v>
      </c>
      <c r="J12" s="60">
        <v>45565</v>
      </c>
      <c r="K12" s="3"/>
    </row>
    <row r="13" spans="1:13" ht="20.25" customHeight="1" x14ac:dyDescent="0.15">
      <c r="A13" s="107"/>
      <c r="B13" s="109"/>
      <c r="C13" s="112"/>
      <c r="D13" s="115"/>
      <c r="E13" s="118"/>
      <c r="F13" s="35" t="s">
        <v>25</v>
      </c>
      <c r="G13" s="90" t="s">
        <v>24</v>
      </c>
      <c r="H13" s="91" t="s">
        <v>4</v>
      </c>
      <c r="I13" s="92" t="s">
        <v>5</v>
      </c>
      <c r="J13" s="90" t="s">
        <v>6</v>
      </c>
      <c r="K13" s="3"/>
    </row>
    <row r="14" spans="1:13" ht="20.25" customHeight="1" thickBot="1" x14ac:dyDescent="0.2">
      <c r="A14" s="107"/>
      <c r="B14" s="110"/>
      <c r="C14" s="113"/>
      <c r="D14" s="116"/>
      <c r="E14" s="119"/>
      <c r="F14" s="8" t="s">
        <v>1</v>
      </c>
      <c r="G14" s="10" t="s">
        <v>1</v>
      </c>
      <c r="H14" s="73" t="s">
        <v>1</v>
      </c>
      <c r="I14" s="9" t="s">
        <v>1</v>
      </c>
      <c r="J14" s="10" t="s">
        <v>1</v>
      </c>
    </row>
    <row r="15" spans="1:13" ht="30" customHeight="1" thickTop="1" thickBot="1" x14ac:dyDescent="0.2">
      <c r="A15" s="28"/>
      <c r="B15" s="22" t="s">
        <v>3</v>
      </c>
      <c r="C15" s="12" t="s">
        <v>2</v>
      </c>
      <c r="D15" s="13" t="s">
        <v>22</v>
      </c>
      <c r="E15" s="86" t="str">
        <f>PHONETIC(D15)</f>
        <v>カンザキ　タロウ</v>
      </c>
      <c r="F15" s="64" t="s">
        <v>12</v>
      </c>
      <c r="G15" s="74" t="s">
        <v>12</v>
      </c>
      <c r="H15" s="68" t="s">
        <v>12</v>
      </c>
      <c r="I15" s="14"/>
      <c r="J15" s="97"/>
    </row>
    <row r="16" spans="1:13" ht="30" customHeight="1" thickTop="1" x14ac:dyDescent="0.15">
      <c r="A16" s="61" t="str">
        <f t="shared" ref="A16:A35" si="0">IF($B16="","",ROW()-15)</f>
        <v/>
      </c>
      <c r="B16" s="23"/>
      <c r="C16" s="15"/>
      <c r="D16" s="16"/>
      <c r="E16" s="87" t="str">
        <f t="shared" ref="E16:E35" si="1">PHONETIC(D16)</f>
        <v/>
      </c>
      <c r="F16" s="65"/>
      <c r="G16" s="18"/>
      <c r="H16" s="69"/>
      <c r="I16" s="17"/>
      <c r="J16" s="98"/>
    </row>
    <row r="17" spans="1:10" ht="30" customHeight="1" x14ac:dyDescent="0.15">
      <c r="A17" s="61" t="str">
        <f t="shared" si="0"/>
        <v/>
      </c>
      <c r="B17" s="24"/>
      <c r="C17" s="4"/>
      <c r="D17" s="33"/>
      <c r="E17" s="88" t="str">
        <f t="shared" si="1"/>
        <v/>
      </c>
      <c r="F17" s="66"/>
      <c r="G17" s="34"/>
      <c r="H17" s="25"/>
      <c r="I17" s="30"/>
      <c r="J17" s="99"/>
    </row>
    <row r="18" spans="1:10" ht="30" customHeight="1" x14ac:dyDescent="0.15">
      <c r="A18" s="61" t="str">
        <f t="shared" si="0"/>
        <v/>
      </c>
      <c r="B18" s="24"/>
      <c r="C18" s="4"/>
      <c r="D18" s="33"/>
      <c r="E18" s="88" t="str">
        <f t="shared" si="1"/>
        <v/>
      </c>
      <c r="F18" s="66"/>
      <c r="G18" s="34"/>
      <c r="H18" s="25"/>
      <c r="I18" s="30"/>
      <c r="J18" s="99"/>
    </row>
    <row r="19" spans="1:10" ht="30" customHeight="1" x14ac:dyDescent="0.15">
      <c r="A19" s="61" t="str">
        <f t="shared" si="0"/>
        <v/>
      </c>
      <c r="B19" s="24"/>
      <c r="C19" s="4"/>
      <c r="D19" s="33"/>
      <c r="E19" s="88" t="str">
        <f t="shared" si="1"/>
        <v/>
      </c>
      <c r="F19" s="66"/>
      <c r="G19" s="34"/>
      <c r="H19" s="25"/>
      <c r="I19" s="30"/>
      <c r="J19" s="99"/>
    </row>
    <row r="20" spans="1:10" ht="30" customHeight="1" x14ac:dyDescent="0.15">
      <c r="A20" s="61" t="str">
        <f t="shared" si="0"/>
        <v/>
      </c>
      <c r="B20" s="24"/>
      <c r="C20" s="30"/>
      <c r="D20" s="33"/>
      <c r="E20" s="88" t="str">
        <f t="shared" si="1"/>
        <v/>
      </c>
      <c r="F20" s="66"/>
      <c r="G20" s="34"/>
      <c r="H20" s="25"/>
      <c r="I20" s="30"/>
      <c r="J20" s="99"/>
    </row>
    <row r="21" spans="1:10" ht="30" customHeight="1" x14ac:dyDescent="0.15">
      <c r="A21" s="61" t="str">
        <f t="shared" si="0"/>
        <v/>
      </c>
      <c r="B21" s="32"/>
      <c r="C21" s="20"/>
      <c r="D21" s="33"/>
      <c r="E21" s="88" t="str">
        <f t="shared" si="1"/>
        <v/>
      </c>
      <c r="F21" s="66"/>
      <c r="G21" s="34"/>
      <c r="H21" s="25"/>
      <c r="I21" s="30"/>
      <c r="J21" s="99"/>
    </row>
    <row r="22" spans="1:10" ht="30" customHeight="1" x14ac:dyDescent="0.15">
      <c r="A22" s="61" t="str">
        <f t="shared" si="0"/>
        <v/>
      </c>
      <c r="B22" s="32"/>
      <c r="C22" s="30"/>
      <c r="D22" s="33"/>
      <c r="E22" s="88" t="str">
        <f t="shared" si="1"/>
        <v/>
      </c>
      <c r="F22" s="66"/>
      <c r="G22" s="34"/>
      <c r="H22" s="25"/>
      <c r="I22" s="30"/>
      <c r="J22" s="99"/>
    </row>
    <row r="23" spans="1:10" ht="30" customHeight="1" x14ac:dyDescent="0.15">
      <c r="A23" s="61" t="str">
        <f t="shared" si="0"/>
        <v/>
      </c>
      <c r="B23" s="32"/>
      <c r="C23" s="31"/>
      <c r="D23" s="33"/>
      <c r="E23" s="88" t="str">
        <f t="shared" si="1"/>
        <v/>
      </c>
      <c r="F23" s="66"/>
      <c r="G23" s="34"/>
      <c r="H23" s="25"/>
      <c r="I23" s="30"/>
      <c r="J23" s="99"/>
    </row>
    <row r="24" spans="1:10" ht="30" customHeight="1" x14ac:dyDescent="0.15">
      <c r="A24" s="61" t="str">
        <f t="shared" si="0"/>
        <v/>
      </c>
      <c r="B24" s="24"/>
      <c r="C24" s="4"/>
      <c r="D24" s="33"/>
      <c r="E24" s="88" t="str">
        <f t="shared" si="1"/>
        <v/>
      </c>
      <c r="F24" s="66"/>
      <c r="G24" s="34"/>
      <c r="H24" s="25"/>
      <c r="I24" s="30"/>
      <c r="J24" s="99"/>
    </row>
    <row r="25" spans="1:10" ht="30" customHeight="1" x14ac:dyDescent="0.15">
      <c r="A25" s="61" t="str">
        <f t="shared" si="0"/>
        <v/>
      </c>
      <c r="B25" s="24"/>
      <c r="C25" s="4"/>
      <c r="D25" s="33"/>
      <c r="E25" s="88" t="str">
        <f t="shared" si="1"/>
        <v/>
      </c>
      <c r="F25" s="66"/>
      <c r="G25" s="34"/>
      <c r="H25" s="25"/>
      <c r="I25" s="30"/>
      <c r="J25" s="99"/>
    </row>
    <row r="26" spans="1:10" ht="30" customHeight="1" x14ac:dyDescent="0.15">
      <c r="A26" s="61" t="str">
        <f t="shared" si="0"/>
        <v/>
      </c>
      <c r="B26" s="24"/>
      <c r="C26" s="30"/>
      <c r="D26" s="33"/>
      <c r="E26" s="88" t="str">
        <f t="shared" si="1"/>
        <v/>
      </c>
      <c r="F26" s="66"/>
      <c r="G26" s="34"/>
      <c r="H26" s="25"/>
      <c r="I26" s="30"/>
      <c r="J26" s="99"/>
    </row>
    <row r="27" spans="1:10" ht="30" customHeight="1" x14ac:dyDescent="0.15">
      <c r="A27" s="61" t="str">
        <f t="shared" si="0"/>
        <v/>
      </c>
      <c r="B27" s="25"/>
      <c r="C27" s="20"/>
      <c r="D27" s="33"/>
      <c r="E27" s="88" t="str">
        <f t="shared" si="1"/>
        <v/>
      </c>
      <c r="F27" s="66"/>
      <c r="G27" s="34"/>
      <c r="H27" s="25"/>
      <c r="I27" s="30"/>
      <c r="J27" s="99"/>
    </row>
    <row r="28" spans="1:10" ht="30" customHeight="1" x14ac:dyDescent="0.15">
      <c r="A28" s="61" t="str">
        <f t="shared" si="0"/>
        <v/>
      </c>
      <c r="B28" s="25"/>
      <c r="C28" s="20"/>
      <c r="D28" s="33"/>
      <c r="E28" s="88" t="str">
        <f t="shared" si="1"/>
        <v/>
      </c>
      <c r="F28" s="66"/>
      <c r="G28" s="34"/>
      <c r="H28" s="25"/>
      <c r="I28" s="30"/>
      <c r="J28" s="99"/>
    </row>
    <row r="29" spans="1:10" ht="30" customHeight="1" x14ac:dyDescent="0.15">
      <c r="A29" s="61" t="str">
        <f t="shared" si="0"/>
        <v/>
      </c>
      <c r="B29" s="24"/>
      <c r="C29" s="4"/>
      <c r="D29" s="33"/>
      <c r="E29" s="88" t="str">
        <f t="shared" si="1"/>
        <v/>
      </c>
      <c r="F29" s="66"/>
      <c r="G29" s="34"/>
      <c r="H29" s="25"/>
      <c r="I29" s="30"/>
      <c r="J29" s="99"/>
    </row>
    <row r="30" spans="1:10" ht="30" customHeight="1" x14ac:dyDescent="0.15">
      <c r="A30" s="61" t="str">
        <f t="shared" si="0"/>
        <v/>
      </c>
      <c r="B30" s="24"/>
      <c r="C30" s="4"/>
      <c r="D30" s="33"/>
      <c r="E30" s="88" t="str">
        <f t="shared" si="1"/>
        <v/>
      </c>
      <c r="F30" s="66"/>
      <c r="G30" s="34"/>
      <c r="H30" s="25"/>
      <c r="I30" s="30"/>
      <c r="J30" s="99"/>
    </row>
    <row r="31" spans="1:10" ht="30" customHeight="1" x14ac:dyDescent="0.15">
      <c r="A31" s="61" t="str">
        <f t="shared" si="0"/>
        <v/>
      </c>
      <c r="B31" s="24"/>
      <c r="C31" s="48"/>
      <c r="D31" s="33"/>
      <c r="E31" s="88" t="str">
        <f t="shared" si="1"/>
        <v/>
      </c>
      <c r="F31" s="66"/>
      <c r="G31" s="34"/>
      <c r="H31" s="25"/>
      <c r="I31" s="30"/>
      <c r="J31" s="99"/>
    </row>
    <row r="32" spans="1:10" ht="30" customHeight="1" x14ac:dyDescent="0.15">
      <c r="A32" s="61" t="str">
        <f t="shared" si="0"/>
        <v/>
      </c>
      <c r="B32" s="24"/>
      <c r="C32" s="48"/>
      <c r="D32" s="33"/>
      <c r="E32" s="88" t="str">
        <f t="shared" si="1"/>
        <v/>
      </c>
      <c r="F32" s="66"/>
      <c r="G32" s="34"/>
      <c r="H32" s="25"/>
      <c r="I32" s="30"/>
      <c r="J32" s="99"/>
    </row>
    <row r="33" spans="1:15" ht="30" customHeight="1" x14ac:dyDescent="0.15">
      <c r="A33" s="61" t="str">
        <f t="shared" si="0"/>
        <v/>
      </c>
      <c r="B33" s="24"/>
      <c r="C33" s="48"/>
      <c r="D33" s="33"/>
      <c r="E33" s="88" t="str">
        <f t="shared" si="1"/>
        <v/>
      </c>
      <c r="F33" s="66"/>
      <c r="G33" s="34"/>
      <c r="H33" s="25"/>
      <c r="I33" s="30"/>
      <c r="J33" s="99"/>
    </row>
    <row r="34" spans="1:15" ht="30" customHeight="1" x14ac:dyDescent="0.15">
      <c r="A34" s="61" t="str">
        <f t="shared" si="0"/>
        <v/>
      </c>
      <c r="B34" s="24"/>
      <c r="C34" s="48"/>
      <c r="D34" s="33"/>
      <c r="E34" s="88" t="str">
        <f t="shared" si="1"/>
        <v/>
      </c>
      <c r="F34" s="66"/>
      <c r="G34" s="34"/>
      <c r="H34" s="25"/>
      <c r="I34" s="30"/>
      <c r="J34" s="99"/>
    </row>
    <row r="35" spans="1:15" ht="30" customHeight="1" thickBot="1" x14ac:dyDescent="0.2">
      <c r="A35" s="100" t="str">
        <f t="shared" si="0"/>
        <v/>
      </c>
      <c r="B35" s="101"/>
      <c r="C35" s="102"/>
      <c r="D35" s="11"/>
      <c r="E35" s="89" t="str">
        <f t="shared" si="1"/>
        <v/>
      </c>
      <c r="F35" s="67"/>
      <c r="G35" s="6"/>
      <c r="H35" s="70"/>
      <c r="I35" s="5"/>
      <c r="J35" s="103"/>
    </row>
    <row r="36" spans="1:15" x14ac:dyDescent="0.15">
      <c r="B36" s="104" t="s">
        <v>29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x14ac:dyDescent="0.15">
      <c r="B37" s="21" t="s">
        <v>26</v>
      </c>
      <c r="D37" s="21"/>
      <c r="E37" s="21"/>
      <c r="G37" s="21"/>
      <c r="H37" s="21"/>
      <c r="I37" s="21"/>
      <c r="J37" s="21"/>
      <c r="K37" s="21"/>
      <c r="L37" s="21"/>
      <c r="M37" s="21"/>
      <c r="N37" s="21"/>
      <c r="O37" s="21"/>
    </row>
  </sheetData>
  <mergeCells count="12">
    <mergeCell ref="B2:J3"/>
    <mergeCell ref="B5:F5"/>
    <mergeCell ref="C9:F9"/>
    <mergeCell ref="C8:F8"/>
    <mergeCell ref="C7:F7"/>
    <mergeCell ref="C6:F6"/>
    <mergeCell ref="B36:O36"/>
    <mergeCell ref="A12:A14"/>
    <mergeCell ref="B12:B14"/>
    <mergeCell ref="C12:C14"/>
    <mergeCell ref="D12:D14"/>
    <mergeCell ref="E12:E14"/>
  </mergeCells>
  <phoneticPr fontId="1"/>
  <dataValidations count="1">
    <dataValidation type="list" allowBlank="1" showInputMessage="1" showErrorMessage="1" sqref="F16:J35" xr:uid="{55886B0D-8651-46C5-8AFD-173CF683CE9C}">
      <formula1>$M$9:$M$10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5DDF-136D-4EC3-8585-7F54695BCE4A}">
  <sheetPr>
    <pageSetUpPr fitToPage="1"/>
  </sheetPr>
  <dimension ref="A1:K27"/>
  <sheetViews>
    <sheetView view="pageBreakPreview" zoomScaleNormal="100" zoomScaleSheetLayoutView="100" workbookViewId="0">
      <selection activeCell="H14" sqref="H14"/>
    </sheetView>
  </sheetViews>
  <sheetFormatPr defaultRowHeight="13.5" outlineLevelCol="1" x14ac:dyDescent="0.15"/>
  <cols>
    <col min="1" max="1" width="4.5" style="1" bestFit="1" customWidth="1"/>
    <col min="2" max="2" width="22.875" style="21" customWidth="1"/>
    <col min="3" max="3" width="11.5" style="21" bestFit="1" customWidth="1"/>
    <col min="4" max="5" width="10.875" style="21" hidden="1" customWidth="1" outlineLevel="1"/>
    <col min="6" max="6" width="13" style="21" customWidth="1" collapsed="1"/>
    <col min="7" max="10" width="11.125" style="1" customWidth="1"/>
    <col min="11" max="16384" width="9" style="1"/>
  </cols>
  <sheetData>
    <row r="1" spans="1:11" x14ac:dyDescent="0.15"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15">
      <c r="B2" s="120" t="s">
        <v>14</v>
      </c>
      <c r="C2" s="120"/>
      <c r="D2" s="120"/>
      <c r="E2" s="120"/>
      <c r="F2" s="120"/>
      <c r="G2" s="120"/>
      <c r="H2" s="120"/>
      <c r="I2" s="120"/>
      <c r="J2" s="120"/>
    </row>
    <row r="3" spans="1:11" ht="17.25" customHeight="1" x14ac:dyDescent="0.15">
      <c r="B3" s="120"/>
      <c r="C3" s="120"/>
      <c r="D3" s="120"/>
      <c r="E3" s="120"/>
      <c r="F3" s="120"/>
      <c r="G3" s="120"/>
      <c r="H3" s="120"/>
      <c r="I3" s="120"/>
      <c r="J3" s="120"/>
    </row>
    <row r="4" spans="1:11" ht="35.25" customHeight="1" x14ac:dyDescent="0.15">
      <c r="B4" s="7"/>
      <c r="C4" s="7"/>
      <c r="D4" s="58"/>
      <c r="E4" s="7"/>
      <c r="F4" s="7"/>
      <c r="G4" s="7"/>
      <c r="H4" s="7"/>
      <c r="I4" s="7"/>
      <c r="J4" s="7"/>
    </row>
    <row r="5" spans="1:11" ht="27.95" customHeight="1" thickBot="1" x14ac:dyDescent="0.2">
      <c r="B5" s="2"/>
      <c r="C5" s="2"/>
      <c r="D5" s="19"/>
      <c r="E5" s="19"/>
      <c r="F5" s="19"/>
    </row>
    <row r="6" spans="1:11" ht="20.25" customHeight="1" x14ac:dyDescent="0.15">
      <c r="A6" s="127" t="s">
        <v>9</v>
      </c>
      <c r="B6" s="129" t="s">
        <v>11</v>
      </c>
      <c r="C6" s="111" t="s">
        <v>10</v>
      </c>
      <c r="D6" s="55"/>
      <c r="E6" s="49"/>
      <c r="F6" s="62">
        <v>45561</v>
      </c>
      <c r="G6" s="60">
        <v>45562</v>
      </c>
      <c r="H6" s="71">
        <v>45563</v>
      </c>
      <c r="I6" s="59">
        <v>45564</v>
      </c>
      <c r="J6" s="59">
        <v>45565</v>
      </c>
      <c r="K6" s="3"/>
    </row>
    <row r="7" spans="1:11" ht="20.25" customHeight="1" x14ac:dyDescent="0.15">
      <c r="A7" s="107"/>
      <c r="B7" s="109"/>
      <c r="C7" s="112"/>
      <c r="D7" s="56"/>
      <c r="E7" s="50"/>
      <c r="F7" s="35" t="s">
        <v>25</v>
      </c>
      <c r="G7" s="90" t="s">
        <v>24</v>
      </c>
      <c r="H7" s="72" t="s">
        <v>4</v>
      </c>
      <c r="I7" s="63" t="s">
        <v>5</v>
      </c>
      <c r="J7" s="63" t="s">
        <v>6</v>
      </c>
      <c r="K7" s="3"/>
    </row>
    <row r="8" spans="1:11" ht="20.25" customHeight="1" thickBot="1" x14ac:dyDescent="0.2">
      <c r="A8" s="128"/>
      <c r="B8" s="110"/>
      <c r="C8" s="113"/>
      <c r="D8" s="57"/>
      <c r="E8" s="51"/>
      <c r="F8" s="8" t="s">
        <v>1</v>
      </c>
      <c r="G8" s="10" t="s">
        <v>1</v>
      </c>
      <c r="H8" s="73" t="s">
        <v>1</v>
      </c>
      <c r="I8" s="9" t="s">
        <v>1</v>
      </c>
      <c r="J8" s="9" t="s">
        <v>1</v>
      </c>
    </row>
    <row r="9" spans="1:11" ht="30" customHeight="1" thickTop="1" x14ac:dyDescent="0.15">
      <c r="A9" s="27"/>
      <c r="B9" s="95" t="s">
        <v>3</v>
      </c>
      <c r="C9" s="94">
        <f>IF(0,"",COUNTIF(剣道視察申込!B:J,B9))</f>
        <v>1</v>
      </c>
      <c r="D9" s="75"/>
      <c r="E9" s="75"/>
      <c r="F9" s="96">
        <f>COUNTIFS(剣道視察申込!$B:$B,$B9,剣道視察申込!F:F,"○")</f>
        <v>1</v>
      </c>
      <c r="G9" s="37">
        <f>COUNTIFS(剣道視察申込!$B:$B,$B9,剣道視察申込!G:G,"○")</f>
        <v>1</v>
      </c>
      <c r="H9" s="81">
        <f>COUNTIFS(剣道視察申込!$B:$B,$B9,剣道視察申込!H:H,"○")</f>
        <v>1</v>
      </c>
      <c r="I9" s="36">
        <f>COUNTIFS(剣道視察申込!$B:$B,$B9,剣道視察申込!I:I,"○")</f>
        <v>0</v>
      </c>
      <c r="J9" s="37">
        <f>COUNTIFS(剣道視察申込!$B:$B,$B9,剣道視察申込!J:J,"○")</f>
        <v>0</v>
      </c>
    </row>
    <row r="10" spans="1:11" ht="30" customHeight="1" x14ac:dyDescent="0.15">
      <c r="A10" s="27">
        <f>ROW()-9</f>
        <v>1</v>
      </c>
      <c r="B10" s="24">
        <f>剣道視察申込!B16</f>
        <v>0</v>
      </c>
      <c r="C10" s="38">
        <f>IF(0,"",COUNTIF(剣道視察申込!B:J,B10))</f>
        <v>0</v>
      </c>
      <c r="D10" s="76"/>
      <c r="E10" s="76"/>
      <c r="F10" s="66">
        <f>COUNTIFS(剣道視察申込!$B:$B,$B10,剣道視察申込!F:F,"○")</f>
        <v>0</v>
      </c>
      <c r="G10" s="34">
        <f>COUNTIFS(剣道視察申込!$B:$B,$B10,剣道視察申込!G:G,"○")</f>
        <v>0</v>
      </c>
      <c r="H10" s="25">
        <f>COUNTIFS(剣道視察申込!$B:$B,$B10,剣道視察申込!H:H,"○")</f>
        <v>0</v>
      </c>
      <c r="I10" s="30">
        <f>COUNTIFS(剣道視察申込!$B:$B,$B10,剣道視察申込!I:I,"○")</f>
        <v>0</v>
      </c>
      <c r="J10" s="34">
        <f>COUNTIFS(剣道視察申込!$B:$B,$B10,剣道視察申込!J:J,"○")</f>
        <v>0</v>
      </c>
    </row>
    <row r="11" spans="1:11" ht="30" customHeight="1" x14ac:dyDescent="0.15">
      <c r="A11" s="26">
        <f t="shared" ref="A11:A26" si="0">ROW()-9</f>
        <v>2</v>
      </c>
      <c r="B11" s="24"/>
      <c r="C11" s="38">
        <f>IF(0,"",COUNTIF(剣道視察申込!B:J,B11))</f>
        <v>0</v>
      </c>
      <c r="D11" s="76"/>
      <c r="E11" s="76"/>
      <c r="F11" s="66">
        <f>COUNTIFS(剣道視察申込!$B:$B,$B11,剣道視察申込!F:F,"○")</f>
        <v>0</v>
      </c>
      <c r="G11" s="34">
        <f>COUNTIFS(剣道視察申込!$B:$B,$B11,剣道視察申込!G:G,"○")</f>
        <v>0</v>
      </c>
      <c r="H11" s="25">
        <f>COUNTIFS(剣道視察申込!$B:$B,$B11,剣道視察申込!H:H,"○")</f>
        <v>0</v>
      </c>
      <c r="I11" s="30">
        <f>COUNTIFS(剣道視察申込!$B:$B,$B11,剣道視察申込!I:I,"○")</f>
        <v>0</v>
      </c>
      <c r="J11" s="34">
        <f>COUNTIFS(剣道視察申込!$B:$B,$B11,剣道視察申込!J:J,"○")</f>
        <v>0</v>
      </c>
    </row>
    <row r="12" spans="1:11" ht="30" customHeight="1" x14ac:dyDescent="0.15">
      <c r="A12" s="26">
        <f t="shared" si="0"/>
        <v>3</v>
      </c>
      <c r="B12" s="24"/>
      <c r="C12" s="38">
        <f>IF(0,"",COUNTIF(剣道視察申込!B:J,B12))</f>
        <v>0</v>
      </c>
      <c r="D12" s="76"/>
      <c r="E12" s="76"/>
      <c r="F12" s="66">
        <f>COUNTIFS(剣道視察申込!$B:$B,$B12,剣道視察申込!F:F,"○")</f>
        <v>0</v>
      </c>
      <c r="G12" s="34">
        <f>COUNTIFS(剣道視察申込!$B:$B,$B12,剣道視察申込!G:G,"○")</f>
        <v>0</v>
      </c>
      <c r="H12" s="25">
        <f>COUNTIFS(剣道視察申込!$B:$B,$B12,剣道視察申込!H:H,"○")</f>
        <v>0</v>
      </c>
      <c r="I12" s="30">
        <f>COUNTIFS(剣道視察申込!$B:$B,$B12,剣道視察申込!I:I,"○")</f>
        <v>0</v>
      </c>
      <c r="J12" s="34">
        <f>COUNTIFS(剣道視察申込!$B:$B,$B12,剣道視察申込!J:J,"○")</f>
        <v>0</v>
      </c>
    </row>
    <row r="13" spans="1:11" ht="30" customHeight="1" x14ac:dyDescent="0.15">
      <c r="A13" s="26">
        <f t="shared" si="0"/>
        <v>4</v>
      </c>
      <c r="B13" s="24"/>
      <c r="C13" s="38">
        <f>IF(0,"",COUNTIF(剣道視察申込!B:J,B13))</f>
        <v>0</v>
      </c>
      <c r="D13" s="76"/>
      <c r="E13" s="76"/>
      <c r="F13" s="66">
        <f>COUNTIFS(剣道視察申込!$B:$B,$B13,剣道視察申込!F:F,"○")</f>
        <v>0</v>
      </c>
      <c r="G13" s="34">
        <f>COUNTIFS(剣道視察申込!$B:$B,$B13,剣道視察申込!G:G,"○")</f>
        <v>0</v>
      </c>
      <c r="H13" s="25">
        <f>COUNTIFS(剣道視察申込!$B:$B,$B13,剣道視察申込!H:H,"○")</f>
        <v>0</v>
      </c>
      <c r="I13" s="30">
        <f>COUNTIFS(剣道視察申込!$B:$B,$B13,剣道視察申込!I:I,"○")</f>
        <v>0</v>
      </c>
      <c r="J13" s="34">
        <f>COUNTIFS(剣道視察申込!$B:$B,$B13,剣道視察申込!J:J,"○")</f>
        <v>0</v>
      </c>
    </row>
    <row r="14" spans="1:11" ht="30" customHeight="1" x14ac:dyDescent="0.15">
      <c r="A14" s="26">
        <f t="shared" si="0"/>
        <v>5</v>
      </c>
      <c r="B14" s="24"/>
      <c r="C14" s="38">
        <f>IF(0,"",COUNTIF(剣道視察申込!B:J,B14))</f>
        <v>0</v>
      </c>
      <c r="D14" s="76"/>
      <c r="E14" s="76"/>
      <c r="F14" s="66">
        <f>COUNTIFS(剣道視察申込!$B:$B,$B14,剣道視察申込!F:F,"○")</f>
        <v>0</v>
      </c>
      <c r="G14" s="34">
        <f>COUNTIFS(剣道視察申込!$B:$B,$B14,剣道視察申込!G:G,"○")</f>
        <v>0</v>
      </c>
      <c r="H14" s="25">
        <f>COUNTIFS(剣道視察申込!$B:$B,$B14,剣道視察申込!H:H,"○")</f>
        <v>0</v>
      </c>
      <c r="I14" s="30">
        <f>COUNTIFS(剣道視察申込!$B:$B,$B14,剣道視察申込!I:I,"○")</f>
        <v>0</v>
      </c>
      <c r="J14" s="34">
        <f>COUNTIFS(剣道視察申込!$B:$B,$B14,剣道視察申込!J:J,"○")</f>
        <v>0</v>
      </c>
    </row>
    <row r="15" spans="1:11" ht="30" customHeight="1" x14ac:dyDescent="0.15">
      <c r="A15" s="26">
        <f t="shared" si="0"/>
        <v>6</v>
      </c>
      <c r="B15" s="24"/>
      <c r="C15" s="38">
        <f>IF(0,"",COUNTIF(剣道視察申込!B:J,B15))</f>
        <v>0</v>
      </c>
      <c r="D15" s="76"/>
      <c r="E15" s="76"/>
      <c r="F15" s="66">
        <f>COUNTIFS(剣道視察申込!$B:$B,$B15,剣道視察申込!F:F,"○")</f>
        <v>0</v>
      </c>
      <c r="G15" s="34">
        <f>COUNTIFS(剣道視察申込!$B:$B,$B15,剣道視察申込!G:G,"○")</f>
        <v>0</v>
      </c>
      <c r="H15" s="25">
        <f>COUNTIFS(剣道視察申込!$B:$B,$B15,剣道視察申込!H:H,"○")</f>
        <v>0</v>
      </c>
      <c r="I15" s="30">
        <f>COUNTIFS(剣道視察申込!$B:$B,$B15,剣道視察申込!I:I,"○")</f>
        <v>0</v>
      </c>
      <c r="J15" s="34">
        <f>COUNTIFS(剣道視察申込!$B:$B,$B15,剣道視察申込!J:J,"○")</f>
        <v>0</v>
      </c>
    </row>
    <row r="16" spans="1:11" ht="30" customHeight="1" x14ac:dyDescent="0.15">
      <c r="A16" s="26">
        <f t="shared" si="0"/>
        <v>7</v>
      </c>
      <c r="B16" s="24"/>
      <c r="C16" s="38">
        <f>IF(0,"",COUNTIF(剣道視察申込!B:J,B16))</f>
        <v>0</v>
      </c>
      <c r="D16" s="76"/>
      <c r="E16" s="76"/>
      <c r="F16" s="66">
        <f>COUNTIFS(剣道視察申込!$B:$B,$B16,剣道視察申込!F:F,"○")</f>
        <v>0</v>
      </c>
      <c r="G16" s="34">
        <f>COUNTIFS(剣道視察申込!$B:$B,$B16,剣道視察申込!G:G,"○")</f>
        <v>0</v>
      </c>
      <c r="H16" s="25">
        <f>COUNTIFS(剣道視察申込!$B:$B,$B16,剣道視察申込!H:H,"○")</f>
        <v>0</v>
      </c>
      <c r="I16" s="30">
        <f>COUNTIFS(剣道視察申込!$B:$B,$B16,剣道視察申込!I:I,"○")</f>
        <v>0</v>
      </c>
      <c r="J16" s="34">
        <f>COUNTIFS(剣道視察申込!$B:$B,$B16,剣道視察申込!J:J,"○")</f>
        <v>0</v>
      </c>
    </row>
    <row r="17" spans="1:10" ht="30" customHeight="1" x14ac:dyDescent="0.15">
      <c r="A17" s="26">
        <f t="shared" si="0"/>
        <v>8</v>
      </c>
      <c r="B17" s="24"/>
      <c r="C17" s="38">
        <f>IF(0,"",COUNTIF(剣道視察申込!B:J,B17))</f>
        <v>0</v>
      </c>
      <c r="D17" s="76"/>
      <c r="E17" s="76"/>
      <c r="F17" s="66">
        <f>COUNTIFS(剣道視察申込!$B:$B,$B17,剣道視察申込!F:F,"○")</f>
        <v>0</v>
      </c>
      <c r="G17" s="34">
        <f>COUNTIFS(剣道視察申込!$B:$B,$B17,剣道視察申込!G:G,"○")</f>
        <v>0</v>
      </c>
      <c r="H17" s="25">
        <f>COUNTIFS(剣道視察申込!$B:$B,$B17,剣道視察申込!H:H,"○")</f>
        <v>0</v>
      </c>
      <c r="I17" s="30">
        <f>COUNTIFS(剣道視察申込!$B:$B,$B17,剣道視察申込!I:I,"○")</f>
        <v>0</v>
      </c>
      <c r="J17" s="34">
        <f>COUNTIFS(剣道視察申込!$B:$B,$B17,剣道視察申込!J:J,"○")</f>
        <v>0</v>
      </c>
    </row>
    <row r="18" spans="1:10" ht="30" customHeight="1" x14ac:dyDescent="0.15">
      <c r="A18" s="26">
        <f t="shared" si="0"/>
        <v>9</v>
      </c>
      <c r="B18" s="24"/>
      <c r="C18" s="38">
        <f>IF(0,"",COUNTIF(剣道視察申込!B:J,B18))</f>
        <v>0</v>
      </c>
      <c r="D18" s="76"/>
      <c r="E18" s="76"/>
      <c r="F18" s="66">
        <f>COUNTIFS(剣道視察申込!$B:$B,$B18,剣道視察申込!F:F,"○")</f>
        <v>0</v>
      </c>
      <c r="G18" s="34">
        <f>COUNTIFS(剣道視察申込!$B:$B,$B18,剣道視察申込!G:G,"○")</f>
        <v>0</v>
      </c>
      <c r="H18" s="25">
        <f>COUNTIFS(剣道視察申込!$B:$B,$B18,剣道視察申込!H:H,"○")</f>
        <v>0</v>
      </c>
      <c r="I18" s="30">
        <f>COUNTIFS(剣道視察申込!$B:$B,$B18,剣道視察申込!I:I,"○")</f>
        <v>0</v>
      </c>
      <c r="J18" s="34">
        <f>COUNTIFS(剣道視察申込!$B:$B,$B18,剣道視察申込!J:J,"○")</f>
        <v>0</v>
      </c>
    </row>
    <row r="19" spans="1:10" ht="30" customHeight="1" x14ac:dyDescent="0.15">
      <c r="A19" s="26">
        <f t="shared" si="0"/>
        <v>10</v>
      </c>
      <c r="B19" s="24"/>
      <c r="C19" s="38">
        <f>IF(0,"",COUNTIF(剣道視察申込!B:J,B19))</f>
        <v>0</v>
      </c>
      <c r="D19" s="76"/>
      <c r="E19" s="76"/>
      <c r="F19" s="66">
        <f>COUNTIFS(剣道視察申込!$B:$B,$B19,剣道視察申込!F:F,"○")</f>
        <v>0</v>
      </c>
      <c r="G19" s="34">
        <f>COUNTIFS(剣道視察申込!$B:$B,$B19,剣道視察申込!G:G,"○")</f>
        <v>0</v>
      </c>
      <c r="H19" s="25">
        <f>COUNTIFS(剣道視察申込!$B:$B,$B19,剣道視察申込!H:H,"○")</f>
        <v>0</v>
      </c>
      <c r="I19" s="30">
        <f>COUNTIFS(剣道視察申込!$B:$B,$B19,剣道視察申込!I:I,"○")</f>
        <v>0</v>
      </c>
      <c r="J19" s="34">
        <f>COUNTIFS(剣道視察申込!$B:$B,$B19,剣道視察申込!J:J,"○")</f>
        <v>0</v>
      </c>
    </row>
    <row r="20" spans="1:10" ht="30" customHeight="1" x14ac:dyDescent="0.15">
      <c r="A20" s="26">
        <f t="shared" si="0"/>
        <v>11</v>
      </c>
      <c r="B20" s="24"/>
      <c r="C20" s="38">
        <f>IF(0,"",COUNTIF(剣道視察申込!B:J,B20))</f>
        <v>0</v>
      </c>
      <c r="D20" s="76"/>
      <c r="E20" s="76"/>
      <c r="F20" s="66">
        <f>COUNTIFS(剣道視察申込!$B:$B,$B20,剣道視察申込!F:F,"○")</f>
        <v>0</v>
      </c>
      <c r="G20" s="34">
        <f>COUNTIFS(剣道視察申込!$B:$B,$B20,剣道視察申込!G:G,"○")</f>
        <v>0</v>
      </c>
      <c r="H20" s="25">
        <f>COUNTIFS(剣道視察申込!$B:$B,$B20,剣道視察申込!H:H,"○")</f>
        <v>0</v>
      </c>
      <c r="I20" s="30">
        <f>COUNTIFS(剣道視察申込!$B:$B,$B20,剣道視察申込!I:I,"○")</f>
        <v>0</v>
      </c>
      <c r="J20" s="34">
        <f>COUNTIFS(剣道視察申込!$B:$B,$B20,剣道視察申込!J:J,"○")</f>
        <v>0</v>
      </c>
    </row>
    <row r="21" spans="1:10" ht="30" customHeight="1" x14ac:dyDescent="0.15">
      <c r="A21" s="26">
        <f t="shared" si="0"/>
        <v>12</v>
      </c>
      <c r="B21" s="24"/>
      <c r="C21" s="38">
        <f>IF(0,"",COUNTIF(剣道視察申込!B:J,B21))</f>
        <v>0</v>
      </c>
      <c r="D21" s="76"/>
      <c r="E21" s="76"/>
      <c r="F21" s="66">
        <f>COUNTIFS(剣道視察申込!$B:$B,$B21,剣道視察申込!F:F,"○")</f>
        <v>0</v>
      </c>
      <c r="G21" s="34">
        <f>COUNTIFS(剣道視察申込!$B:$B,$B21,剣道視察申込!G:G,"○")</f>
        <v>0</v>
      </c>
      <c r="H21" s="25">
        <f>COUNTIFS(剣道視察申込!$B:$B,$B21,剣道視察申込!H:H,"○")</f>
        <v>0</v>
      </c>
      <c r="I21" s="30">
        <f>COUNTIFS(剣道視察申込!$B:$B,$B21,剣道視察申込!I:I,"○")</f>
        <v>0</v>
      </c>
      <c r="J21" s="34">
        <f>COUNTIFS(剣道視察申込!$B:$B,$B21,剣道視察申込!J:J,"○")</f>
        <v>0</v>
      </c>
    </row>
    <row r="22" spans="1:10" ht="30" customHeight="1" x14ac:dyDescent="0.15">
      <c r="A22" s="26">
        <f t="shared" si="0"/>
        <v>13</v>
      </c>
      <c r="B22" s="24"/>
      <c r="C22" s="38">
        <f>IF(0,"",COUNTIF(剣道視察申込!B:J,B22))</f>
        <v>0</v>
      </c>
      <c r="D22" s="76"/>
      <c r="E22" s="76"/>
      <c r="F22" s="66">
        <f>COUNTIFS(剣道視察申込!$B:$B,$B22,剣道視察申込!F:F,"○")</f>
        <v>0</v>
      </c>
      <c r="G22" s="34">
        <f>COUNTIFS(剣道視察申込!$B:$B,$B22,剣道視察申込!G:G,"○")</f>
        <v>0</v>
      </c>
      <c r="H22" s="25">
        <f>COUNTIFS(剣道視察申込!$B:$B,$B22,剣道視察申込!H:H,"○")</f>
        <v>0</v>
      </c>
      <c r="I22" s="30">
        <f>COUNTIFS(剣道視察申込!$B:$B,$B22,剣道視察申込!I:I,"○")</f>
        <v>0</v>
      </c>
      <c r="J22" s="34">
        <f>COUNTIFS(剣道視察申込!$B:$B,$B22,剣道視察申込!J:J,"○")</f>
        <v>0</v>
      </c>
    </row>
    <row r="23" spans="1:10" ht="30" customHeight="1" x14ac:dyDescent="0.15">
      <c r="A23" s="26">
        <f t="shared" si="0"/>
        <v>14</v>
      </c>
      <c r="B23" s="24"/>
      <c r="C23" s="38">
        <f>IF(0,"",COUNTIF(剣道視察申込!B:J,B23))</f>
        <v>0</v>
      </c>
      <c r="D23" s="76"/>
      <c r="E23" s="76"/>
      <c r="F23" s="66">
        <f>COUNTIFS(剣道視察申込!$B:$B,$B23,剣道視察申込!F:F,"○")</f>
        <v>0</v>
      </c>
      <c r="G23" s="34">
        <f>COUNTIFS(剣道視察申込!$B:$B,$B23,剣道視察申込!G:G,"○")</f>
        <v>0</v>
      </c>
      <c r="H23" s="25">
        <f>COUNTIFS(剣道視察申込!$B:$B,$B23,剣道視察申込!H:H,"○")</f>
        <v>0</v>
      </c>
      <c r="I23" s="30">
        <f>COUNTIFS(剣道視察申込!$B:$B,$B23,剣道視察申込!I:I,"○")</f>
        <v>0</v>
      </c>
      <c r="J23" s="34">
        <f>COUNTIFS(剣道視察申込!$B:$B,$B23,剣道視察申込!J:J,"○")</f>
        <v>0</v>
      </c>
    </row>
    <row r="24" spans="1:10" ht="30" customHeight="1" x14ac:dyDescent="0.15">
      <c r="A24" s="26">
        <f t="shared" si="0"/>
        <v>15</v>
      </c>
      <c r="B24" s="24"/>
      <c r="C24" s="38">
        <f>IF(0,"",COUNTIF(剣道視察申込!B:J,B24))</f>
        <v>0</v>
      </c>
      <c r="D24" s="76"/>
      <c r="E24" s="76"/>
      <c r="F24" s="66">
        <f>COUNTIFS(剣道視察申込!$B:$B,$B24,剣道視察申込!F:F,"○")</f>
        <v>0</v>
      </c>
      <c r="G24" s="34">
        <f>COUNTIFS(剣道視察申込!$B:$B,$B24,剣道視察申込!G:G,"○")</f>
        <v>0</v>
      </c>
      <c r="H24" s="25">
        <f>COUNTIFS(剣道視察申込!$B:$B,$B24,剣道視察申込!H:H,"○")</f>
        <v>0</v>
      </c>
      <c r="I24" s="30">
        <f>COUNTIFS(剣道視察申込!$B:$B,$B24,剣道視察申込!I:I,"○")</f>
        <v>0</v>
      </c>
      <c r="J24" s="34">
        <f>COUNTIFS(剣道視察申込!$B:$B,$B24,剣道視察申込!J:J,"○")</f>
        <v>0</v>
      </c>
    </row>
    <row r="25" spans="1:10" ht="30" customHeight="1" x14ac:dyDescent="0.15">
      <c r="A25" s="26">
        <f t="shared" si="0"/>
        <v>16</v>
      </c>
      <c r="B25" s="24"/>
      <c r="C25" s="38">
        <f>IF(0,"",COUNTIF(剣道視察申込!B:J,B25))</f>
        <v>0</v>
      </c>
      <c r="D25" s="76"/>
      <c r="E25" s="76"/>
      <c r="F25" s="66">
        <f>COUNTIFS(剣道視察申込!$B:$B,$B25,剣道視察申込!F:F,"○")</f>
        <v>0</v>
      </c>
      <c r="G25" s="34">
        <f>COUNTIFS(剣道視察申込!$B:$B,$B25,剣道視察申込!G:G,"○")</f>
        <v>0</v>
      </c>
      <c r="H25" s="25">
        <f>COUNTIFS(剣道視察申込!$B:$B,$B25,剣道視察申込!H:H,"○")</f>
        <v>0</v>
      </c>
      <c r="I25" s="30">
        <f>COUNTIFS(剣道視察申込!$B:$B,$B25,剣道視察申込!I:I,"○")</f>
        <v>0</v>
      </c>
      <c r="J25" s="34">
        <f>COUNTIFS(剣道視察申込!$B:$B,$B25,剣道視察申込!J:J,"○")</f>
        <v>0</v>
      </c>
    </row>
    <row r="26" spans="1:10" ht="30" customHeight="1" thickBot="1" x14ac:dyDescent="0.2">
      <c r="A26" s="43">
        <f t="shared" si="0"/>
        <v>17</v>
      </c>
      <c r="B26" s="93"/>
      <c r="C26" s="46">
        <f>IF(0,"",COUNTIF(剣道視察申込!B:J,B26))</f>
        <v>0</v>
      </c>
      <c r="D26" s="77"/>
      <c r="E26" s="77"/>
      <c r="F26" s="79">
        <f>COUNTIFS(剣道視察申込!$B:$B,$B26,剣道視察申込!F:F,"○")</f>
        <v>0</v>
      </c>
      <c r="G26" s="45">
        <f>COUNTIFS(剣道視察申込!$B:$B,$B26,剣道視察申込!G:G,"○")</f>
        <v>0</v>
      </c>
      <c r="H26" s="82">
        <f>COUNTIFS(剣道視察申込!$B:$B,$B26,剣道視察申込!H:H,"○")</f>
        <v>0</v>
      </c>
      <c r="I26" s="44">
        <f>COUNTIFS(剣道視察申込!$B:$B,$B26,剣道視察申込!I:I,"○")</f>
        <v>0</v>
      </c>
      <c r="J26" s="45">
        <f>COUNTIFS(剣道視察申込!$B:$B,$B26,剣道視察申込!J:J,"○")</f>
        <v>0</v>
      </c>
    </row>
    <row r="27" spans="1:10" ht="30" customHeight="1" thickTop="1" thickBot="1" x14ac:dyDescent="0.2">
      <c r="A27" s="39" t="s">
        <v>13</v>
      </c>
      <c r="B27" s="40"/>
      <c r="C27" s="47">
        <f>SUM(C10:C26)</f>
        <v>0</v>
      </c>
      <c r="D27" s="78"/>
      <c r="E27" s="78"/>
      <c r="F27" s="80">
        <f>SUM(F10:F26)</f>
        <v>0</v>
      </c>
      <c r="G27" s="42">
        <f>SUM(G10:G26)</f>
        <v>0</v>
      </c>
      <c r="H27" s="83">
        <f t="shared" ref="H27:J27" si="1">SUM(H10:H26)</f>
        <v>0</v>
      </c>
      <c r="I27" s="41">
        <f t="shared" si="1"/>
        <v>0</v>
      </c>
      <c r="J27" s="42">
        <f t="shared" si="1"/>
        <v>0</v>
      </c>
    </row>
  </sheetData>
  <mergeCells count="4">
    <mergeCell ref="B2:J3"/>
    <mergeCell ref="A6:A8"/>
    <mergeCell ref="B6:B8"/>
    <mergeCell ref="C6:C8"/>
  </mergeCells>
  <phoneticPr fontId="1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剣道視察申込</vt:lpstr>
      <vt:lpstr>数とりまとめ</vt:lpstr>
      <vt:lpstr>剣道視察申込!Print_Area</vt:lpstr>
      <vt:lpstr>数とりまとめ!Print_Area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2024-08-20T10:35:45Z</dcterms:created>
  <dcterms:modified xsi:type="dcterms:W3CDTF">2024-08-21T10:05:52Z</dcterms:modified>
</cp:coreProperties>
</file>